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部门预算项目支出绩效自评表" sheetId="9" r:id="rId9"/>
  </sheets>
  <definedNames>
    <definedName name="_xlnm.Print_Area" localSheetId="0">'g01收入支出决算总表'!$A$1:$F$26</definedName>
    <definedName name="_xlnm.Print_Area" localSheetId="3">'g04财政拨款收入支出决算总表'!$A$1:$H$26</definedName>
    <definedName name="_xlnm.Print_Area" localSheetId="5">'g06一般公共预算财政拨款基本支出决算表'!$A$1:$I$35</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<sst xmlns="http://schemas.openxmlformats.org/spreadsheetml/2006/main" count="481" uniqueCount="299">
  <si>
    <t>附件</t>
  </si>
  <si>
    <t>收入支出决算总表</t>
  </si>
  <si>
    <t>公开01表</t>
  </si>
  <si>
    <t>部门：延边州残联系统</t>
  </si>
  <si>
    <t>单位：万元</t>
  </si>
  <si>
    <t>收入</t>
  </si>
  <si>
    <t>支出</t>
  </si>
  <si>
    <t>项    目</t>
  </si>
  <si>
    <t>行次</t>
  </si>
  <si>
    <t>决算数</t>
  </si>
  <si>
    <t>栏    次</t>
  </si>
  <si>
    <t>1</t>
  </si>
  <si>
    <t>2</t>
  </si>
  <si>
    <t>一、一般公共预算财政拨款收入</t>
  </si>
  <si>
    <t>一、一般公共服务支出</t>
  </si>
  <si>
    <t>19</t>
  </si>
  <si>
    <t>二、政府性基金预算财政拨款收入</t>
  </si>
  <si>
    <t>二、外交支出</t>
  </si>
  <si>
    <t>20</t>
  </si>
  <si>
    <t>三、上级补助收入</t>
  </si>
  <si>
    <t>3</t>
  </si>
  <si>
    <t>三、国防支出</t>
  </si>
  <si>
    <t>21</t>
  </si>
  <si>
    <t>四、事业收入</t>
  </si>
  <si>
    <t>4</t>
  </si>
  <si>
    <t>四、公共安全支出</t>
  </si>
  <si>
    <t>22</t>
  </si>
  <si>
    <t>五、经营收入</t>
  </si>
  <si>
    <t>5</t>
  </si>
  <si>
    <t>五、教育支出</t>
  </si>
  <si>
    <t>23</t>
  </si>
  <si>
    <t>六、附属单位上缴收入</t>
  </si>
  <si>
    <t>6</t>
  </si>
  <si>
    <t>六、科学技术支出</t>
  </si>
  <si>
    <t>24</t>
  </si>
  <si>
    <t>七、其他收入</t>
  </si>
  <si>
    <t>7</t>
  </si>
  <si>
    <t>七、文化体育与传媒支出</t>
  </si>
  <si>
    <t>25</t>
  </si>
  <si>
    <t>8</t>
  </si>
  <si>
    <t>八、社会保障和就业支出</t>
  </si>
  <si>
    <t>26</t>
  </si>
  <si>
    <t>9</t>
  </si>
  <si>
    <t>九、卫生健康支出</t>
  </si>
  <si>
    <t>27</t>
  </si>
  <si>
    <t>10</t>
  </si>
  <si>
    <t>十二、农林水支出</t>
  </si>
  <si>
    <t>28</t>
  </si>
  <si>
    <t>11</t>
  </si>
  <si>
    <t>十九、住房保障支出</t>
  </si>
  <si>
    <t>29</t>
  </si>
  <si>
    <t>12</t>
  </si>
  <si>
    <t>二十一、其他支出</t>
  </si>
  <si>
    <t>30</t>
  </si>
  <si>
    <t>13</t>
  </si>
  <si>
    <t>31</t>
  </si>
  <si>
    <t>本年收入合计</t>
  </si>
  <si>
    <t>14</t>
  </si>
  <si>
    <t>本年支出合计</t>
  </si>
  <si>
    <t>32</t>
  </si>
  <si>
    <t xml:space="preserve">         用事业基金弥补收支差额</t>
  </si>
  <si>
    <t>15</t>
  </si>
  <si>
    <t xml:space="preserve">                结余分配</t>
  </si>
  <si>
    <t>33</t>
  </si>
  <si>
    <t xml:space="preserve">         年初结转和结余</t>
  </si>
  <si>
    <t>16</t>
  </si>
  <si>
    <t xml:space="preserve">                年末结转和结余</t>
  </si>
  <si>
    <t>34</t>
  </si>
  <si>
    <t>17</t>
  </si>
  <si>
    <t>35</t>
  </si>
  <si>
    <t>总计</t>
  </si>
  <si>
    <t>18</t>
  </si>
  <si>
    <t>36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</si>
  <si>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</si>
  <si>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</si>
  <si>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</si>
  <si>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</si>
  <si>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</si>
  <si>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</si>
  <si>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</si>
  <si>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</si>
  <si>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</si>
  <si>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</si>
  <si>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</si>
  <si>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</si>
  <si>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</si>
  <si>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社会保障和就业支出</t>
  </si>
  <si>
    <t>行政事业单位离退休</t>
  </si>
  <si>
    <t xml:space="preserve">  机关事业单位基本养老保险缴费支出</t>
  </si>
  <si>
    <t>就业补助</t>
  </si>
  <si>
    <t xml:space="preserve">  社会保险补贴</t>
  </si>
  <si>
    <t xml:space="preserve">  公益性岗位补贴</t>
  </si>
  <si>
    <t>残疾人事业</t>
  </si>
  <si>
    <t xml:space="preserve">  行政运行</t>
  </si>
  <si>
    <t xml:space="preserve">  一般行政管理事务</t>
  </si>
  <si>
    <t xml:space="preserve">  残疾人康复</t>
  </si>
  <si>
    <t xml:space="preserve">  残疾人就业和扶贫</t>
  </si>
  <si>
    <t xml:space="preserve">  残疾人体育</t>
  </si>
  <si>
    <t xml:space="preserve">  其他残疾人事业支出</t>
  </si>
  <si>
    <t>卫生健康支出</t>
  </si>
  <si>
    <t>行政事业单位医疗</t>
  </si>
  <si>
    <t xml:space="preserve">  事业单位医疗</t>
  </si>
  <si>
    <t xml:space="preserve">  公务员医疗补助</t>
  </si>
  <si>
    <t xml:space="preserve">  其他行政事业单位医疗支出</t>
  </si>
  <si>
    <t>农林水支出</t>
  </si>
  <si>
    <t>扶贫</t>
  </si>
  <si>
    <t xml:space="preserve">  其他扶贫支出</t>
  </si>
  <si>
    <t>住房保障支出</t>
  </si>
  <si>
    <t>住房改革支出</t>
  </si>
  <si>
    <t xml:space="preserve">  住房公积金</t>
  </si>
  <si>
    <t>其他支出</t>
  </si>
  <si>
    <t>彩票公益金安排的支出</t>
  </si>
  <si>
    <t xml:space="preserve">  用于残疾人事业的彩票公益金支出</t>
  </si>
  <si>
    <t>注：本表反映部门本年度取得的各项收入情况。</t>
  </si>
  <si>
    <t>支出决算表</t>
  </si>
  <si>
    <t>公开03表</t>
  </si>
  <si>
    <t>基本支出</t>
  </si>
  <si>
    <t>项目支出</t>
  </si>
  <si>
    <t>上缴上级支出</t>
  </si>
  <si>
    <t>经营支出</t>
  </si>
  <si>
    <t>对附属单位补助支出</t>
  </si>
  <si>
    <t>人员经费</t>
  </si>
  <si>
    <t>公用经费</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</si>
  <si>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</si>
  <si>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</si>
  <si>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</si>
  <si>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</si>
  <si>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</si>
  <si>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</si>
  <si>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</si>
  <si>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</si>
  <si>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</si>
  <si>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</si>
  <si>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</si>
  <si>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</si>
  <si>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注：本表反映部门本年度一般公共预算财政拨款和政府性基金预算财政拨款的总收支和年末结转结余情况。</t>
  </si>
  <si>
    <t>一般公共预算财政拨款支出决算表</t>
  </si>
  <si>
    <t xml:space="preserve">公开05表 </t>
  </si>
  <si>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</si>
  <si>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</si>
  <si>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</si>
  <si>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</si>
  <si>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</si>
  <si>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</si>
  <si>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</si>
  <si>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</si>
  <si>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</si>
  <si>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</si>
  <si>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</si>
  <si>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</si>
  <si>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</si>
  <si>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</si>
  <si>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</si>
  <si>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</si>
  <si>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</si>
  <si>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</si>
  <si>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</si>
  <si>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</si>
  <si>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</si>
  <si>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</si>
  <si>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</si>
  <si>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</si>
  <si>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</si>
  <si>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</si>
  <si>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</si>
  <si>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</si>
  <si>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</si>
  <si>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</si>
  <si>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</si>
  <si>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</si>
  <si>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</si>
  <si>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</si>
  <si>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</si>
  <si>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</si>
  <si>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</si>
  <si>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</si>
  <si>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</si>
  <si>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</si>
  <si>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</si>
  <si>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</si>
  <si>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</si>
  <si>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</si>
  <si>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</si>
  <si>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</si>
  <si>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</si>
  <si>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</si>
  <si>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</si>
  <si>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</si>
  <si>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</si>
  <si>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</si>
  <si>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</si>
  <si>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</si>
  <si>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</si>
  <si>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</si>
  <si>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</si>
  <si>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</si>
  <si>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</si>
  <si>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</si>
  <si>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</si>
  <si>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</si>
  <si>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</si>
  <si>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</si>
  <si>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</si>
  <si>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</si>
  <si>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</si>
  <si>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</si>
  <si>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</si>
  <si>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</si>
  <si>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</si>
  <si>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</si>
  <si>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</si>
  <si>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</si>
  <si>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</si>
  <si>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</si>
  <si>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</si>
  <si>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</si>
  <si>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</si>
  <si>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</si>
  <si>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</si>
  <si>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</si>
  <si>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</si>
  <si>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</si>
  <si>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</si>
  <si>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</si>
  <si>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</si>
  <si>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t xml:space="preserve">公开07表  </t>
  </si>
  <si>
    <t xml:space="preserve">单位：万元  </t>
  </si>
  <si>
    <t>预算数</t>
  </si>
  <si>
    <t>因公出国（境）费</t>
  </si>
  <si>
    <t>公务用车购置及运行费</t>
  </si>
  <si>
    <t>公务接待费</t>
  </si>
  <si>
    <t>小计</t>
  </si>
  <si>
    <t>公务用车
购置费</t>
  </si>
  <si>
    <t>公务用车
运行维护费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</si>
  <si>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</si>
  <si>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</si>
  <si>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 xml:space="preserve">公开08表 </t>
  </si>
  <si>
    <t xml:space="preserve">单位：万元 </t>
  </si>
  <si>
    <t>年初结转和结余</t>
  </si>
  <si>
    <t>本年收入</t>
  </si>
  <si>
    <t>本年支出</t>
  </si>
  <si>
    <t>年末结转和结余</t>
  </si>
  <si>
    <t>注：本表反映部门本年度政府性基金预算财政拨款收入支出及结转和结余情况。</t>
  </si>
  <si>
    <t>公开09表</t>
  </si>
  <si>
    <t>项目支出绩效自评表</t>
  </si>
  <si>
    <t>2019年度</t>
  </si>
  <si>
    <t>项目名称</t>
  </si>
  <si>
    <t>残疾人家庭无障碍改造及房屋修缮项目</t>
  </si>
  <si>
    <t>主管部门</t>
  </si>
  <si>
    <t>延边州残疾人联合会</t>
  </si>
  <si>
    <t>实施单位</t>
  </si>
  <si>
    <t>八县市残联</t>
  </si>
  <si>
    <t>项目资金             （万元）</t>
  </si>
  <si>
    <t>年初预算数</t>
  </si>
  <si>
    <t>全年预算数</t>
  </si>
  <si>
    <t>全年执行数</t>
  </si>
  <si>
    <t>分值</t>
  </si>
  <si>
    <t>执行率</t>
  </si>
  <si>
    <t>得分</t>
  </si>
  <si>
    <t>年度资金总额：</t>
  </si>
  <si>
    <t xml:space="preserve">  其中：财政拨款</t>
  </si>
  <si>
    <t>—</t>
  </si>
  <si>
    <t xml:space="preserve">    上年结转资金</t>
  </si>
  <si>
    <t xml:space="preserve">        其他资金</t>
  </si>
  <si>
    <t>年度
总体
目标</t>
  </si>
  <si>
    <t>预期目标</t>
  </si>
  <si>
    <t>实际完成情况</t>
  </si>
  <si>
    <t>目标1：县（市）残联入户调查确定受益户、完成施工队等前期工作，残联组织施工改造及验收</t>
  </si>
  <si>
    <t>残疾人家庭无障碍改造及房屋修缮验收合格</t>
  </si>
  <si>
    <t>绩
效
指
标</t>
  </si>
  <si>
    <t>一级批标</t>
  </si>
  <si>
    <t>二级指标</t>
  </si>
  <si>
    <t>三级指标</t>
  </si>
  <si>
    <t>年度指标值</t>
  </si>
  <si>
    <t>实际完成值</t>
  </si>
  <si>
    <t>偏差原因分析及改进措施</t>
  </si>
  <si>
    <t>产出指标</t>
  </si>
  <si>
    <t>数量指标</t>
  </si>
  <si>
    <t>指标1：完成残疾人家庭无障碍改造及房屋修缮户数</t>
  </si>
  <si>
    <t>质量指标</t>
  </si>
  <si>
    <t>指标1：符合国家相关标准，房屋修缮验收合格</t>
  </si>
  <si>
    <t>时效指标</t>
  </si>
  <si>
    <t>指标1：11月完成项目改造</t>
  </si>
  <si>
    <t>成本指标</t>
  </si>
  <si>
    <t>指标1：残疾人家庭无障碍改造及房屋修缮</t>
  </si>
  <si>
    <t>效益指标</t>
  </si>
  <si>
    <t>经济效益指标</t>
  </si>
  <si>
    <t>指标1:不涉及</t>
  </si>
  <si>
    <t>社会效益指标</t>
  </si>
  <si>
    <t>指标1：提高了受益残疾人家庭生活质量</t>
  </si>
  <si>
    <t>生态效益指标</t>
  </si>
  <si>
    <t>指标1：不涉及</t>
  </si>
  <si>
    <t>可持续影响指标</t>
  </si>
  <si>
    <t>指标1：提升城乡残疾人幸福指数</t>
  </si>
  <si>
    <t>满意度
指标</t>
  </si>
  <si>
    <t>服务对象满意度指标</t>
  </si>
  <si>
    <t>指标1：受益人对改造工作满意度</t>
  </si>
  <si>
    <t>受项目资金限制，无法满足全部要求，个别群众有意见。</t>
  </si>
  <si>
    <t>总分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</si>
</sst>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5">
    <font>
      <sz val="12"/>
      <name val="宋体"/>
      <family val="0"/>
    </font>
    <font>
      <sz val="10"/>
      <name val="仿宋"/>
      <family val="3"/>
    </font>
    <font>
      <b/>
      <sz val="10"/>
      <name val="仿宋"/>
      <family val="3"/>
    </font>
    <font>
      <b/>
      <sz val="12"/>
      <name val="仿宋"/>
      <family val="3"/>
    </font>
    <font>
      <sz val="16"/>
      <color indexed="8"/>
      <name val="方正小标宋简体"/>
      <family val="4"/>
    </font>
    <font>
      <sz val="10"/>
      <name val="宋体"/>
      <family val="0"/>
    </font>
    <font>
      <sz val="16"/>
      <name val="宋体"/>
      <family val="0"/>
    </font>
    <font>
      <b/>
      <sz val="16"/>
      <name val="仿宋"/>
      <family val="3"/>
    </font>
    <font>
      <sz val="10"/>
      <color indexed="8"/>
      <name val="宋体"/>
      <family val="0"/>
    </font>
    <font>
      <sz val="16"/>
      <name val="方正小标宋简体"/>
      <family val="4"/>
    </font>
    <font>
      <sz val="11"/>
      <name val="宋体"/>
      <family val="0"/>
    </font>
    <font>
      <sz val="12"/>
      <color indexed="8"/>
      <name val="Arial"/>
      <family val="2"/>
    </font>
    <font>
      <sz val="10"/>
      <color indexed="8"/>
      <name val="Arial"/>
      <family val="2"/>
    </font>
    <font>
      <sz val="9"/>
      <color indexed="8"/>
      <name val="宋体"/>
      <family val="0"/>
    </font>
    <font>
      <sz val="12"/>
      <color indexed="8"/>
      <name val="宋体"/>
      <family val="0"/>
    </font>
    <font>
      <sz val="12"/>
      <name val="黑体"/>
      <family val="0"/>
    </font>
    <font>
      <sz val="16"/>
      <color indexed="8"/>
      <name val="华文中宋"/>
      <family val="0"/>
    </font>
    <font>
      <sz val="11"/>
      <color indexed="8"/>
      <name val="宋体"/>
      <family val="0"/>
    </font>
    <font>
      <b/>
      <sz val="11"/>
      <name val="宋体"/>
      <family val="0"/>
    </font>
    <font>
      <sz val="12"/>
      <name val="方正小标宋简体"/>
      <family val="4"/>
    </font>
    <font>
      <b/>
      <sz val="16"/>
      <color indexed="8"/>
      <name val="仿宋"/>
      <family val="3"/>
    </font>
    <font>
      <sz val="12"/>
      <name val="仿宋"/>
      <family val="3"/>
    </font>
    <font>
      <b/>
      <sz val="11"/>
      <color indexed="53"/>
      <name val="宋体"/>
      <family val="0"/>
    </font>
    <font>
      <sz val="11"/>
      <color indexed="42"/>
      <name val="宋体"/>
      <family val="0"/>
    </font>
    <font>
      <b/>
      <sz val="11"/>
      <color indexed="63"/>
      <name val="宋体"/>
      <family val="0"/>
    </font>
    <font>
      <b/>
      <sz val="15"/>
      <color indexed="62"/>
      <name val="宋体"/>
      <family val="0"/>
    </font>
    <font>
      <sz val="11"/>
      <color indexed="20"/>
      <name val="宋体"/>
      <family val="0"/>
    </font>
    <font>
      <b/>
      <sz val="11"/>
      <color indexed="8"/>
      <name val="宋体"/>
      <family val="0"/>
    </font>
    <font>
      <b/>
      <sz val="11"/>
      <color indexed="62"/>
      <name val="宋体"/>
      <family val="0"/>
    </font>
    <font>
      <b/>
      <sz val="18"/>
      <color indexed="62"/>
      <name val="宋体"/>
      <family val="0"/>
    </font>
    <font>
      <u val="single"/>
      <sz val="12"/>
      <color indexed="12"/>
      <name val="宋体"/>
      <family val="0"/>
    </font>
    <font>
      <sz val="11"/>
      <color indexed="62"/>
      <name val="宋体"/>
      <family val="0"/>
    </font>
    <font>
      <sz val="11"/>
      <color indexed="19"/>
      <name val="宋体"/>
      <family val="0"/>
    </font>
    <font>
      <sz val="11"/>
      <color indexed="10"/>
      <name val="宋体"/>
      <family val="0"/>
    </font>
    <font>
      <b/>
      <sz val="11"/>
      <color indexed="42"/>
      <name val="宋体"/>
      <family val="0"/>
    </font>
    <font>
      <b/>
      <sz val="13"/>
      <color indexed="62"/>
      <name val="宋体"/>
      <family val="0"/>
    </font>
    <font>
      <sz val="11"/>
      <color indexed="53"/>
      <name val="宋体"/>
      <family val="0"/>
    </font>
    <font>
      <u val="single"/>
      <sz val="11"/>
      <color indexed="20"/>
      <name val="宋体"/>
      <family val="0"/>
    </font>
    <font>
      <sz val="11"/>
      <color indexed="16"/>
      <name val="宋体"/>
      <family val="0"/>
    </font>
    <font>
      <i/>
      <sz val="11"/>
      <color indexed="23"/>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4"/>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right style="thin"/>
      <top/>
      <bottom/>
    </border>
    <border>
      <left style="medium"/>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medium"/>
      <top style="medium"/>
      <bottom style="thin"/>
    </border>
    <border>
      <left>
        <color indexed="63"/>
      </left>
      <right style="medium"/>
      <top style="thin"/>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medium"/>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color indexed="63"/>
      </bottom>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color rgb="FF000000"/>
      </right>
      <top style="thin"/>
      <bottom style="thin">
        <color rgb="FF000000"/>
      </bottom>
    </border>
    <border>
      <left style="thin">
        <color rgb="FF000000"/>
      </left>
      <right style="thin">
        <color rgb="FF000000"/>
      </right>
      <top style="thin"/>
      <bottom style="thin">
        <color rgb="FF000000"/>
      </bottom>
    </border>
    <border>
      <left style="thin">
        <color rgb="FF000000"/>
      </left>
      <right style="medium"/>
      <top style="thin"/>
      <bottom style="thin">
        <color rgb="FF000000"/>
      </bottom>
    </border>
    <border>
      <left>
        <color indexed="63"/>
      </left>
      <right style="thin">
        <color rgb="FF000000"/>
      </right>
      <top style="thin">
        <color rgb="FF000000"/>
      </top>
      <bottom style="mediu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7"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17" fillId="0" borderId="0" applyFont="0" applyFill="0" applyBorder="0" applyAlignment="0" applyProtection="0"/>
    <xf numFmtId="0" fontId="26" fillId="4" borderId="0" applyNumberFormat="0" applyBorder="0" applyAlignment="0" applyProtection="0"/>
    <xf numFmtId="41" fontId="17" fillId="0" borderId="0" applyFont="0" applyFill="0" applyBorder="0" applyAlignment="0" applyProtection="0"/>
    <xf numFmtId="0" fontId="42" fillId="5" borderId="0" applyNumberFormat="0" applyBorder="0" applyAlignment="0" applyProtection="0"/>
    <xf numFmtId="0" fontId="44" fillId="6" borderId="0" applyNumberFormat="0" applyBorder="0" applyAlignment="0" applyProtection="0"/>
    <xf numFmtId="43" fontId="17" fillId="0" borderId="0" applyFont="0" applyFill="0" applyBorder="0" applyAlignment="0" applyProtection="0"/>
    <xf numFmtId="0" fontId="45" fillId="7" borderId="0" applyNumberFormat="0" applyBorder="0" applyAlignment="0" applyProtection="0"/>
    <xf numFmtId="0" fontId="30" fillId="0" borderId="0" applyNumberFormat="0" applyFill="0" applyBorder="0" applyAlignment="0" applyProtection="0"/>
    <xf numFmtId="0" fontId="26" fillId="4" borderId="0" applyNumberFormat="0" applyBorder="0" applyAlignment="0" applyProtection="0"/>
    <xf numFmtId="9" fontId="17" fillId="0" borderId="0" applyFont="0" applyFill="0" applyBorder="0" applyAlignment="0" applyProtection="0"/>
    <xf numFmtId="0" fontId="46" fillId="0" borderId="0" applyNumberFormat="0" applyFill="0" applyBorder="0" applyAlignment="0" applyProtection="0"/>
    <xf numFmtId="0" fontId="17" fillId="8" borderId="2" applyNumberFormat="0" applyFont="0" applyAlignment="0" applyProtection="0"/>
    <xf numFmtId="0" fontId="0" fillId="0" borderId="0">
      <alignment vertical="center"/>
      <protection/>
    </xf>
    <xf numFmtId="0" fontId="45" fillId="9"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0" borderId="0">
      <alignment/>
      <protection/>
    </xf>
    <xf numFmtId="0" fontId="50" fillId="0" borderId="0" applyNumberFormat="0" applyFill="0" applyBorder="0" applyAlignment="0" applyProtection="0"/>
    <xf numFmtId="0" fontId="0" fillId="0" borderId="0">
      <alignment/>
      <protection/>
    </xf>
    <xf numFmtId="0" fontId="51" fillId="0" borderId="3" applyNumberFormat="0" applyFill="0" applyAlignment="0" applyProtection="0"/>
    <xf numFmtId="0" fontId="12" fillId="0" borderId="0">
      <alignment/>
      <protection/>
    </xf>
    <xf numFmtId="0" fontId="52" fillId="0" borderId="4" applyNumberFormat="0" applyFill="0" applyAlignment="0" applyProtection="0"/>
    <xf numFmtId="0" fontId="45" fillId="10" borderId="0" applyNumberFormat="0" applyBorder="0" applyAlignment="0" applyProtection="0"/>
    <xf numFmtId="0" fontId="47" fillId="0" borderId="5" applyNumberFormat="0" applyFill="0" applyAlignment="0" applyProtection="0"/>
    <xf numFmtId="0" fontId="45" fillId="11" borderId="0" applyNumberFormat="0" applyBorder="0" applyAlignment="0" applyProtection="0"/>
    <xf numFmtId="0" fontId="53" fillId="12" borderId="6" applyNumberFormat="0" applyAlignment="0" applyProtection="0"/>
    <xf numFmtId="0" fontId="54" fillId="12" borderId="1" applyNumberFormat="0" applyAlignment="0" applyProtection="0"/>
    <xf numFmtId="0" fontId="26" fillId="4" borderId="0" applyNumberFormat="0" applyBorder="0" applyAlignment="0" applyProtection="0"/>
    <xf numFmtId="0" fontId="55" fillId="13" borderId="7" applyNumberFormat="0" applyAlignment="0" applyProtection="0"/>
    <xf numFmtId="0" fontId="42" fillId="14" borderId="0" applyNumberFormat="0" applyBorder="0" applyAlignment="0" applyProtection="0"/>
    <xf numFmtId="0" fontId="45" fillId="15"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6" borderId="0" applyNumberFormat="0" applyBorder="0" applyAlignment="0" applyProtection="0"/>
    <xf numFmtId="0" fontId="59" fillId="17" borderId="0" applyNumberFormat="0" applyBorder="0" applyAlignment="0" applyProtection="0"/>
    <xf numFmtId="0" fontId="42" fillId="18" borderId="0" applyNumberFormat="0" applyBorder="0" applyAlignment="0" applyProtection="0"/>
    <xf numFmtId="0" fontId="45"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0" applyNumberFormat="0" applyBorder="0" applyAlignment="0" applyProtection="0"/>
    <xf numFmtId="0" fontId="42"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2" fillId="32" borderId="0" applyNumberFormat="0" applyBorder="0" applyAlignment="0" applyProtection="0"/>
    <xf numFmtId="0" fontId="45" fillId="33" borderId="0" applyNumberFormat="0" applyBorder="0" applyAlignment="0" applyProtection="0"/>
    <xf numFmtId="0" fontId="26" fillId="4" borderId="0" applyNumberFormat="0" applyBorder="0" applyAlignment="0" applyProtection="0"/>
    <xf numFmtId="0" fontId="42" fillId="0" borderId="0">
      <alignment vertical="center"/>
      <protection/>
    </xf>
    <xf numFmtId="0" fontId="26" fillId="4" borderId="0" applyNumberFormat="0" applyBorder="0" applyAlignment="0" applyProtection="0"/>
    <xf numFmtId="0" fontId="2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1" fillId="0" borderId="0">
      <alignment/>
      <protection/>
    </xf>
  </cellStyleXfs>
  <cellXfs count="332">
    <xf numFmtId="0" fontId="0" fillId="0" borderId="0" xfId="0" applyAlignment="1">
      <alignment/>
    </xf>
    <xf numFmtId="0" fontId="0" fillId="0" borderId="0" xfId="75" applyAlignment="1">
      <alignment vertical="center" wrapText="1"/>
      <protection/>
    </xf>
    <xf numFmtId="0" fontId="0" fillId="0" borderId="0" xfId="0" applyAlignment="1">
      <alignment vertical="center"/>
    </xf>
    <xf numFmtId="0" fontId="1" fillId="0" borderId="0" xfId="75" applyFont="1" applyAlignment="1">
      <alignment vertical="center"/>
      <protection/>
    </xf>
    <xf numFmtId="0" fontId="2" fillId="0" borderId="0" xfId="75" applyFont="1" applyAlignment="1">
      <alignment vertical="center" wrapText="1"/>
      <protection/>
    </xf>
    <xf numFmtId="0" fontId="3" fillId="0" borderId="0" xfId="75" applyFont="1" applyAlignment="1">
      <alignment vertical="center" wrapText="1"/>
      <protection/>
    </xf>
    <xf numFmtId="0" fontId="60" fillId="0" borderId="0" xfId="0" applyFont="1" applyAlignment="1">
      <alignment horizontal="center" vertical="center"/>
    </xf>
    <xf numFmtId="0" fontId="0" fillId="0" borderId="0" xfId="0"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6" xfId="0" applyFont="1" applyBorder="1" applyAlignment="1">
      <alignment horizontal="center"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vertical="center"/>
    </xf>
    <xf numFmtId="0" fontId="5" fillId="0" borderId="18" xfId="0" applyFont="1" applyBorder="1" applyAlignment="1">
      <alignment horizontal="center" vertical="center"/>
    </xf>
    <xf numFmtId="49" fontId="5" fillId="0" borderId="16"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xf>
    <xf numFmtId="0" fontId="5" fillId="0" borderId="15" xfId="0" applyFont="1" applyBorder="1" applyAlignment="1">
      <alignment horizontal="left" vertical="center"/>
    </xf>
    <xf numFmtId="0" fontId="5" fillId="0" borderId="15" xfId="0" applyFont="1" applyBorder="1" applyAlignment="1">
      <alignment horizontal="center" vertical="center"/>
    </xf>
    <xf numFmtId="0" fontId="5" fillId="0" borderId="18"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xf>
    <xf numFmtId="0" fontId="5" fillId="0" borderId="15" xfId="0" applyFont="1" applyBorder="1" applyAlignment="1">
      <alignment horizontal="left" vertical="center" wrapText="1"/>
    </xf>
    <xf numFmtId="0" fontId="5" fillId="0" borderId="29" xfId="0" applyFont="1" applyBorder="1" applyAlignment="1">
      <alignment horizontal="center" vertical="center"/>
    </xf>
    <xf numFmtId="9" fontId="5" fillId="0" borderId="18" xfId="0" applyNumberFormat="1" applyFont="1" applyBorder="1" applyAlignment="1">
      <alignment vertical="center"/>
    </xf>
    <xf numFmtId="0" fontId="5" fillId="0" borderId="28" xfId="0" applyFont="1" applyBorder="1" applyAlignment="1">
      <alignment horizontal="center" vertic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6" xfId="0" applyFont="1" applyBorder="1" applyAlignment="1">
      <alignment horizontal="center" vertical="center"/>
    </xf>
    <xf numFmtId="0" fontId="5" fillId="0" borderId="36" xfId="0" applyFont="1" applyBorder="1" applyAlignment="1">
      <alignment horizontal="center" vertical="center" wrapText="1"/>
    </xf>
    <xf numFmtId="0" fontId="5" fillId="0" borderId="36" xfId="0" applyFont="1" applyBorder="1" applyAlignment="1">
      <alignment vertical="center"/>
    </xf>
    <xf numFmtId="0" fontId="5" fillId="0" borderId="36" xfId="0" applyFont="1" applyBorder="1" applyAlignment="1">
      <alignment horizontal="left" wrapText="1"/>
    </xf>
    <xf numFmtId="0" fontId="5" fillId="0" borderId="37" xfId="0" applyFont="1" applyBorder="1" applyAlignment="1">
      <alignment vertical="center"/>
    </xf>
    <xf numFmtId="0" fontId="6" fillId="35" borderId="0" xfId="80" applyFont="1" applyFill="1" applyAlignment="1">
      <alignment vertical="center" wrapText="1"/>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7" fillId="35" borderId="0" xfId="80" applyFont="1" applyFill="1" applyAlignment="1">
      <alignment horizontal="center" vertical="center" wrapText="1"/>
      <protection/>
    </xf>
    <xf numFmtId="0" fontId="1" fillId="35" borderId="0" xfId="80" applyFont="1" applyFill="1" applyAlignment="1">
      <alignment horizontal="center" vertical="center" wrapText="1"/>
      <protection/>
    </xf>
    <xf numFmtId="0" fontId="1" fillId="35" borderId="0" xfId="80" applyFont="1" applyFill="1" applyAlignment="1">
      <alignment vertical="center" wrapText="1"/>
      <protection/>
    </xf>
    <xf numFmtId="0" fontId="8" fillId="35" borderId="0" xfId="15" applyFont="1" applyFill="1" applyAlignment="1">
      <alignment horizontal="left" vertical="center"/>
      <protection/>
    </xf>
    <xf numFmtId="0" fontId="5" fillId="35" borderId="0" xfId="80" applyFont="1" applyFill="1" applyAlignment="1">
      <alignment horizontal="center" vertical="center" wrapText="1"/>
      <protection/>
    </xf>
    <xf numFmtId="0" fontId="5" fillId="35" borderId="38" xfId="80" applyFont="1" applyFill="1" applyBorder="1" applyAlignment="1">
      <alignment vertical="center" wrapText="1"/>
      <protection/>
    </xf>
    <xf numFmtId="0" fontId="5" fillId="35" borderId="0" xfId="80" applyFont="1" applyFill="1" applyBorder="1" applyAlignment="1">
      <alignment vertical="center" wrapText="1"/>
      <protection/>
    </xf>
    <xf numFmtId="0" fontId="0" fillId="0" borderId="39" xfId="80" applyFont="1" applyBorder="1" applyAlignment="1">
      <alignment horizontal="center" vertical="center" wrapText="1"/>
      <protection/>
    </xf>
    <xf numFmtId="0" fontId="0" fillId="0" borderId="40" xfId="80" applyFont="1" applyBorder="1" applyAlignment="1">
      <alignment horizontal="center" vertical="center" wrapText="1"/>
      <protection/>
    </xf>
    <xf numFmtId="0" fontId="0" fillId="0" borderId="41" xfId="80" applyFont="1" applyFill="1" applyBorder="1" applyAlignment="1">
      <alignment horizontal="center" vertical="center" wrapText="1"/>
      <protection/>
    </xf>
    <xf numFmtId="0" fontId="0" fillId="0" borderId="42"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43"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44" xfId="80" applyFont="1" applyFill="1" applyBorder="1" applyAlignment="1">
      <alignment horizontal="center" vertical="center" wrapText="1"/>
      <protection/>
    </xf>
    <xf numFmtId="0" fontId="0" fillId="0" borderId="29"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46" xfId="80" applyFont="1" applyFill="1" applyBorder="1" applyAlignment="1">
      <alignment horizontal="center" vertical="center" wrapText="1"/>
      <protection/>
    </xf>
    <xf numFmtId="0" fontId="0" fillId="0" borderId="14" xfId="80" applyFont="1" applyBorder="1" applyAlignment="1">
      <alignment horizontal="center" vertical="center" wrapText="1"/>
      <protection/>
    </xf>
    <xf numFmtId="0" fontId="0" fillId="0" borderId="15" xfId="80" applyFont="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39" fontId="0" fillId="0" borderId="18" xfId="80" applyNumberFormat="1" applyFont="1" applyFill="1" applyBorder="1" applyAlignment="1">
      <alignment vertical="center" wrapText="1"/>
      <protection/>
    </xf>
    <xf numFmtId="39" fontId="0" fillId="0" borderId="16" xfId="80" applyNumberFormat="1" applyFont="1" applyFill="1" applyBorder="1" applyAlignment="1">
      <alignment vertical="center" wrapText="1"/>
      <protection/>
    </xf>
    <xf numFmtId="0" fontId="0" fillId="0" borderId="43" xfId="80" applyFont="1" applyBorder="1" applyAlignment="1">
      <alignment horizontal="left" vertical="center" wrapText="1"/>
      <protection/>
    </xf>
    <xf numFmtId="0" fontId="0" fillId="0" borderId="18" xfId="80" applyFont="1" applyFill="1" applyBorder="1" applyAlignment="1">
      <alignment vertical="center" shrinkToFit="1"/>
      <protection/>
    </xf>
    <xf numFmtId="0" fontId="0" fillId="0" borderId="18" xfId="80" applyFont="1" applyBorder="1" applyAlignment="1">
      <alignment vertical="center" wrapText="1"/>
      <protection/>
    </xf>
    <xf numFmtId="0" fontId="0" fillId="0" borderId="18" xfId="80" applyFont="1" applyFill="1" applyBorder="1" applyAlignment="1">
      <alignment vertical="center" wrapText="1"/>
      <protection/>
    </xf>
    <xf numFmtId="0" fontId="0" fillId="0" borderId="16" xfId="80" applyFont="1" applyFill="1" applyBorder="1" applyAlignment="1">
      <alignment vertical="center" wrapText="1"/>
      <protection/>
    </xf>
    <xf numFmtId="0" fontId="0" fillId="0" borderId="47" xfId="80" applyFont="1" applyBorder="1" applyAlignment="1">
      <alignment horizontal="center" vertical="center" wrapText="1"/>
      <protection/>
    </xf>
    <xf numFmtId="0" fontId="0" fillId="0" borderId="33" xfId="80" applyFont="1" applyBorder="1" applyAlignment="1">
      <alignment vertical="center" wrapText="1"/>
      <protection/>
    </xf>
    <xf numFmtId="0" fontId="0" fillId="0" borderId="33" xfId="80" applyFont="1" applyFill="1" applyBorder="1" applyAlignment="1">
      <alignment vertical="center" wrapText="1"/>
      <protection/>
    </xf>
    <xf numFmtId="0" fontId="0" fillId="0" borderId="48" xfId="80" applyFont="1" applyFill="1" applyBorder="1" applyAlignment="1">
      <alignment vertical="center" wrapText="1"/>
      <protection/>
    </xf>
    <xf numFmtId="0" fontId="0" fillId="0" borderId="49" xfId="80" applyFont="1" applyBorder="1" applyAlignment="1">
      <alignment horizontal="left" vertical="center" wrapText="1"/>
      <protection/>
    </xf>
    <xf numFmtId="0" fontId="0" fillId="0" borderId="49" xfId="80" applyFont="1" applyBorder="1" applyAlignment="1">
      <alignment horizontal="left" vertical="center"/>
      <protection/>
    </xf>
    <xf numFmtId="0" fontId="0" fillId="0" borderId="0" xfId="80" applyFont="1" applyAlignment="1">
      <alignment horizontal="left" vertical="center"/>
      <protection/>
    </xf>
    <xf numFmtId="0" fontId="8" fillId="35" borderId="0" xfId="15" applyFont="1" applyFill="1" applyAlignment="1">
      <alignment horizontal="right" vertical="center"/>
      <protection/>
    </xf>
    <xf numFmtId="0" fontId="0" fillId="0" borderId="50" xfId="80" applyFont="1" applyFill="1" applyBorder="1" applyAlignment="1">
      <alignment horizontal="center" vertical="center" wrapText="1"/>
      <protection/>
    </xf>
    <xf numFmtId="0" fontId="0" fillId="0" borderId="51" xfId="80" applyFont="1" applyFill="1" applyBorder="1" applyAlignment="1">
      <alignment horizontal="center" vertical="center" wrapText="1"/>
      <protection/>
    </xf>
    <xf numFmtId="0" fontId="0" fillId="0" borderId="52"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36" xfId="80" applyFont="1" applyBorder="1" applyAlignment="1">
      <alignment horizontal="center" vertical="center" wrapText="1"/>
      <protection/>
    </xf>
    <xf numFmtId="4" fontId="0" fillId="0" borderId="36" xfId="80" applyNumberFormat="1" applyFont="1" applyFill="1" applyBorder="1" applyAlignment="1">
      <alignment horizontal="center" vertical="center" wrapText="1"/>
      <protection/>
    </xf>
    <xf numFmtId="0" fontId="0" fillId="0" borderId="36" xfId="80" applyFont="1" applyFill="1" applyBorder="1" applyAlignment="1">
      <alignment vertical="center" wrapText="1"/>
      <protection/>
    </xf>
    <xf numFmtId="0" fontId="0" fillId="0" borderId="37" xfId="80" applyFont="1" applyFill="1" applyBorder="1" applyAlignment="1">
      <alignment vertical="center" wrapText="1"/>
      <protection/>
    </xf>
    <xf numFmtId="0" fontId="9" fillId="35" borderId="0" xfId="80" applyFont="1" applyFill="1" applyAlignment="1">
      <alignment horizontal="center" vertical="center" wrapText="1"/>
      <protection/>
    </xf>
    <xf numFmtId="0" fontId="10" fillId="0" borderId="10" xfId="80" applyFont="1" applyFill="1" applyBorder="1" applyAlignment="1">
      <alignment horizontal="center" vertical="center" wrapText="1"/>
      <protection/>
    </xf>
    <xf numFmtId="0" fontId="10" fillId="0" borderId="13" xfId="80" applyFont="1" applyFill="1" applyBorder="1" applyAlignment="1">
      <alignment horizontal="center" vertical="center" wrapText="1"/>
      <protection/>
    </xf>
    <xf numFmtId="0" fontId="10" fillId="0" borderId="11" xfId="80" applyFont="1" applyFill="1" applyBorder="1" applyAlignment="1">
      <alignment horizontal="center" vertical="center" wrapText="1"/>
      <protection/>
    </xf>
    <xf numFmtId="0" fontId="10" fillId="0" borderId="12" xfId="80" applyFont="1" applyFill="1" applyBorder="1" applyAlignment="1">
      <alignment horizontal="center" vertical="center" wrapText="1"/>
      <protection/>
    </xf>
    <xf numFmtId="0" fontId="10" fillId="0" borderId="25" xfId="80" applyFont="1" applyFill="1" applyBorder="1" applyAlignment="1">
      <alignment horizontal="center" vertical="center" wrapText="1"/>
      <protection/>
    </xf>
    <xf numFmtId="0" fontId="10" fillId="0" borderId="28" xfId="80" applyFont="1" applyFill="1" applyBorder="1" applyAlignment="1">
      <alignment horizontal="center" vertical="center" wrapText="1"/>
      <protection/>
    </xf>
    <xf numFmtId="0" fontId="10" fillId="0" borderId="16" xfId="80" applyFont="1" applyFill="1" applyBorder="1" applyAlignment="1">
      <alignment horizontal="center" vertical="center" wrapText="1"/>
      <protection/>
    </xf>
    <xf numFmtId="0" fontId="10" fillId="0" borderId="17" xfId="80" applyFont="1" applyFill="1" applyBorder="1" applyAlignment="1">
      <alignment horizontal="center" vertical="center" wrapText="1"/>
      <protection/>
    </xf>
    <xf numFmtId="0" fontId="10" fillId="0" borderId="15" xfId="80" applyFont="1" applyFill="1" applyBorder="1" applyAlignment="1">
      <alignment horizontal="center" vertical="center" wrapText="1"/>
      <protection/>
    </xf>
    <xf numFmtId="0" fontId="10" fillId="0" borderId="18" xfId="80" applyFont="1" applyFill="1" applyBorder="1" applyAlignment="1">
      <alignment horizontal="center" vertical="center" wrapText="1"/>
      <protection/>
    </xf>
    <xf numFmtId="0" fontId="10" fillId="0" borderId="20" xfId="80" applyFont="1" applyFill="1" applyBorder="1" applyAlignment="1">
      <alignment horizontal="center" vertical="center" wrapText="1"/>
      <protection/>
    </xf>
    <xf numFmtId="0" fontId="10" fillId="0" borderId="26" xfId="80" applyFont="1" applyFill="1" applyBorder="1" applyAlignment="1">
      <alignment horizontal="center" vertical="center" wrapText="1"/>
      <protection/>
    </xf>
    <xf numFmtId="0" fontId="10" fillId="0" borderId="46" xfId="80" applyFont="1" applyFill="1" applyBorder="1" applyAlignment="1">
      <alignment horizontal="center" vertical="center" wrapText="1"/>
      <protection/>
    </xf>
    <xf numFmtId="0" fontId="10" fillId="0" borderId="24" xfId="80" applyFont="1" applyFill="1" applyBorder="1" applyAlignment="1">
      <alignment horizontal="center" vertical="center" wrapText="1"/>
      <protection/>
    </xf>
    <xf numFmtId="0" fontId="10" fillId="0" borderId="43" xfId="80" applyFont="1" applyBorder="1" applyAlignment="1">
      <alignment horizontal="center" vertical="center" wrapText="1"/>
      <protection/>
    </xf>
    <xf numFmtId="0" fontId="10" fillId="0" borderId="18" xfId="80" applyFont="1" applyBorder="1" applyAlignment="1">
      <alignment horizontal="center" vertical="center" wrapText="1"/>
      <protection/>
    </xf>
    <xf numFmtId="0" fontId="10" fillId="0" borderId="47" xfId="80" applyFont="1" applyFill="1" applyBorder="1" applyAlignment="1">
      <alignment vertical="center" wrapText="1"/>
      <protection/>
    </xf>
    <xf numFmtId="0" fontId="10" fillId="0" borderId="33" xfId="80" applyFont="1" applyFill="1" applyBorder="1" applyAlignment="1">
      <alignment vertical="center" wrapText="1"/>
      <protection/>
    </xf>
    <xf numFmtId="0" fontId="10" fillId="0" borderId="34" xfId="80" applyFont="1" applyFill="1" applyBorder="1" applyAlignment="1">
      <alignment horizontal="center" vertical="center" wrapText="1"/>
      <protection/>
    </xf>
    <xf numFmtId="0" fontId="10" fillId="0" borderId="53" xfId="80" applyFont="1" applyFill="1" applyBorder="1" applyAlignment="1">
      <alignment horizontal="center" vertical="center" wrapText="1"/>
      <protection/>
    </xf>
    <xf numFmtId="0" fontId="10" fillId="0" borderId="52" xfId="80" applyFont="1" applyFill="1" applyBorder="1" applyAlignment="1">
      <alignment horizontal="center" vertical="center" wrapText="1"/>
      <protection/>
    </xf>
    <xf numFmtId="0" fontId="10" fillId="0" borderId="36" xfId="80" applyFont="1" applyBorder="1" applyAlignment="1">
      <alignment horizontal="center" vertical="center" wrapText="1"/>
      <protection/>
    </xf>
    <xf numFmtId="0" fontId="10" fillId="0" borderId="48" xfId="80" applyFont="1" applyFill="1" applyBorder="1" applyAlignment="1">
      <alignment vertical="center" wrapText="1"/>
      <protection/>
    </xf>
    <xf numFmtId="0" fontId="10" fillId="0" borderId="37" xfId="80" applyFont="1" applyFill="1" applyBorder="1" applyAlignment="1">
      <alignment vertical="center" wrapText="1"/>
      <protection/>
    </xf>
    <xf numFmtId="0" fontId="0" fillId="35" borderId="0" xfId="80" applyFont="1" applyFill="1" applyAlignment="1">
      <alignment vertical="center" wrapText="1"/>
      <protection/>
    </xf>
    <xf numFmtId="0" fontId="11" fillId="0" borderId="0" xfId="40" applyFont="1" applyAlignment="1">
      <alignment vertical="center"/>
      <protection/>
    </xf>
    <xf numFmtId="0" fontId="12" fillId="0" borderId="0" xfId="40" applyAlignment="1">
      <alignment vertical="center"/>
      <protection/>
    </xf>
    <xf numFmtId="0" fontId="12" fillId="0" borderId="0" xfId="40">
      <alignment/>
      <protection/>
    </xf>
    <xf numFmtId="0" fontId="4" fillId="0" borderId="0" xfId="40" applyFont="1" applyAlignment="1">
      <alignment horizontal="center" vertical="center"/>
      <protection/>
    </xf>
    <xf numFmtId="0" fontId="61" fillId="0" borderId="0" xfId="40" applyFont="1" applyAlignment="1">
      <alignment vertical="center"/>
      <protection/>
    </xf>
    <xf numFmtId="0" fontId="12" fillId="0" borderId="0" xfId="40" applyFont="1" applyAlignment="1">
      <alignment vertical="center"/>
      <protection/>
    </xf>
    <xf numFmtId="0" fontId="62" fillId="0" borderId="39" xfId="0" applyFont="1" applyBorder="1" applyAlignment="1">
      <alignment horizontal="center" vertical="center" wrapText="1"/>
    </xf>
    <xf numFmtId="0" fontId="62" fillId="0" borderId="40" xfId="0" applyFont="1" applyBorder="1" applyAlignment="1">
      <alignment horizontal="center" vertical="center" wrapText="1"/>
    </xf>
    <xf numFmtId="0" fontId="62" fillId="0" borderId="43" xfId="0" applyFont="1" applyFill="1" applyBorder="1" applyAlignment="1">
      <alignment horizontal="left" vertical="center"/>
    </xf>
    <xf numFmtId="0" fontId="62" fillId="0" borderId="18" xfId="0" applyFont="1" applyFill="1" applyBorder="1" applyAlignment="1">
      <alignment vertical="center"/>
    </xf>
    <xf numFmtId="0" fontId="62" fillId="0" borderId="18" xfId="0" applyFont="1" applyBorder="1" applyAlignment="1">
      <alignment vertical="center"/>
    </xf>
    <xf numFmtId="0" fontId="62" fillId="0" borderId="18" xfId="0" applyFont="1" applyFill="1" applyBorder="1" applyAlignment="1">
      <alignment horizontal="left" vertical="center"/>
    </xf>
    <xf numFmtId="0" fontId="62" fillId="0" borderId="43" xfId="0" applyFont="1" applyBorder="1" applyAlignment="1">
      <alignment vertical="center"/>
    </xf>
    <xf numFmtId="0" fontId="62" fillId="0" borderId="43" xfId="0" applyFont="1" applyBorder="1" applyAlignment="1">
      <alignment horizontal="center" vertical="center"/>
    </xf>
    <xf numFmtId="0" fontId="62" fillId="0" borderId="18" xfId="0" applyFont="1" applyBorder="1" applyAlignment="1">
      <alignment horizontal="center" vertical="center"/>
    </xf>
    <xf numFmtId="0" fontId="63" fillId="0" borderId="18" xfId="0" applyFont="1" applyBorder="1" applyAlignment="1">
      <alignment vertical="center"/>
    </xf>
    <xf numFmtId="0" fontId="62" fillId="0" borderId="47" xfId="0" applyFont="1" applyBorder="1" applyAlignment="1">
      <alignment horizontal="center" vertical="center"/>
    </xf>
    <xf numFmtId="0" fontId="62" fillId="0" borderId="33" xfId="0" applyFont="1" applyBorder="1" applyAlignment="1">
      <alignment horizontal="center" vertical="center"/>
    </xf>
    <xf numFmtId="0" fontId="62" fillId="0" borderId="33" xfId="0" applyFont="1" applyBorder="1" applyAlignment="1">
      <alignment vertical="center"/>
    </xf>
    <xf numFmtId="0" fontId="64" fillId="0" borderId="0" xfId="40" applyFont="1" applyAlignment="1">
      <alignment horizontal="left" vertical="center"/>
      <protection/>
    </xf>
    <xf numFmtId="0" fontId="8" fillId="35" borderId="0" xfId="79" applyFont="1" applyFill="1" applyAlignment="1">
      <alignment horizontal="right" vertical="center"/>
      <protection/>
    </xf>
    <xf numFmtId="0" fontId="8" fillId="0" borderId="0" xfId="40" applyFont="1" applyAlignment="1">
      <alignment horizontal="right" vertical="center"/>
      <protection/>
    </xf>
    <xf numFmtId="0" fontId="62" fillId="0" borderId="54" xfId="0" applyFont="1" applyBorder="1" applyAlignment="1">
      <alignment horizontal="center" vertical="center" wrapText="1"/>
    </xf>
    <xf numFmtId="0" fontId="62" fillId="0" borderId="36" xfId="0" applyFont="1" applyBorder="1" applyAlignment="1">
      <alignment vertical="center"/>
    </xf>
    <xf numFmtId="0" fontId="63" fillId="0" borderId="37" xfId="0" applyFont="1" applyBorder="1" applyAlignment="1">
      <alignment vertical="center"/>
    </xf>
    <xf numFmtId="4" fontId="0" fillId="0" borderId="18" xfId="80" applyNumberFormat="1" applyFont="1" applyFill="1" applyBorder="1" applyAlignment="1">
      <alignment horizontal="right" vertical="center" wrapText="1"/>
      <protection/>
    </xf>
    <xf numFmtId="0" fontId="0" fillId="0" borderId="18" xfId="80" applyFont="1" applyBorder="1" applyAlignment="1">
      <alignment horizontal="left" vertical="center" shrinkToFit="1"/>
      <protection/>
    </xf>
    <xf numFmtId="4" fontId="0" fillId="0" borderId="18" xfId="80" applyNumberFormat="1" applyFont="1" applyFill="1" applyBorder="1" applyAlignment="1">
      <alignment vertical="center" wrapText="1"/>
      <protection/>
    </xf>
    <xf numFmtId="4" fontId="0" fillId="0" borderId="18" xfId="80" applyNumberFormat="1" applyFont="1" applyFill="1" applyBorder="1" applyAlignment="1">
      <alignment vertical="center" wrapText="1"/>
      <protection/>
    </xf>
    <xf numFmtId="0" fontId="0" fillId="0" borderId="0" xfId="80" applyFont="1" applyBorder="1" applyAlignment="1">
      <alignment horizontal="left" vertical="center" wrapText="1"/>
      <protection/>
    </xf>
    <xf numFmtId="0" fontId="6" fillId="0" borderId="0" xfId="15" applyFont="1" applyAlignment="1">
      <alignment horizontal="right" vertical="center"/>
      <protection/>
    </xf>
    <xf numFmtId="0" fontId="5"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5" fillId="0" borderId="0" xfId="15" applyFont="1" applyAlignment="1">
      <alignment horizontal="left" vertical="center"/>
      <protection/>
    </xf>
    <xf numFmtId="0" fontId="16"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39" xfId="15" applyNumberFormat="1" applyFont="1" applyFill="1" applyBorder="1" applyAlignment="1">
      <alignment horizontal="center" vertical="center"/>
      <protection/>
    </xf>
    <xf numFmtId="176" fontId="0" fillId="35" borderId="40"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54" xfId="15" applyNumberFormat="1" applyFont="1" applyFill="1" applyBorder="1" applyAlignment="1">
      <alignment horizontal="center" vertical="center"/>
      <protection/>
    </xf>
    <xf numFmtId="176" fontId="0" fillId="35" borderId="43" xfId="15" applyNumberFormat="1" applyFont="1" applyFill="1" applyBorder="1" applyAlignment="1">
      <alignment horizontal="center" vertical="center"/>
      <protection/>
    </xf>
    <xf numFmtId="176" fontId="5"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6"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6" xfId="15" applyNumberFormat="1" applyFont="1" applyFill="1" applyBorder="1" applyAlignment="1">
      <alignment horizontal="center" vertical="center"/>
      <protection/>
    </xf>
    <xf numFmtId="176" fontId="10" fillId="0" borderId="43" xfId="15" applyNumberFormat="1" applyFont="1" applyFill="1" applyBorder="1" applyAlignment="1">
      <alignment horizontal="left" vertical="center"/>
      <protection/>
    </xf>
    <xf numFmtId="176" fontId="10" fillId="35" borderId="18" xfId="15" applyNumberFormat="1" applyFont="1" applyFill="1" applyBorder="1" applyAlignment="1">
      <alignment horizontal="center" vertical="center"/>
      <protection/>
    </xf>
    <xf numFmtId="176" fontId="10" fillId="0" borderId="18" xfId="15" applyNumberFormat="1" applyFont="1" applyFill="1" applyBorder="1" applyAlignment="1">
      <alignment horizontal="right" vertical="center"/>
      <protection/>
    </xf>
    <xf numFmtId="176" fontId="10" fillId="35" borderId="18" xfId="15" applyNumberFormat="1" applyFont="1" applyFill="1" applyBorder="1" applyAlignment="1">
      <alignment horizontal="left" vertical="center"/>
      <protection/>
    </xf>
    <xf numFmtId="0" fontId="10" fillId="35" borderId="18" xfId="15" applyNumberFormat="1" applyFont="1" applyFill="1" applyBorder="1" applyAlignment="1">
      <alignment horizontal="center" vertical="center"/>
      <protection/>
    </xf>
    <xf numFmtId="0" fontId="10" fillId="35" borderId="16" xfId="15" applyNumberFormat="1" applyFont="1" applyFill="1" applyBorder="1" applyAlignment="1">
      <alignment horizontal="center" vertical="center"/>
      <protection/>
    </xf>
    <xf numFmtId="176" fontId="10" fillId="0" borderId="36" xfId="15" applyNumberFormat="1" applyFont="1" applyFill="1" applyBorder="1" applyAlignment="1">
      <alignment horizontal="right" vertical="center"/>
      <protection/>
    </xf>
    <xf numFmtId="176" fontId="10" fillId="35" borderId="43" xfId="15" applyNumberFormat="1" applyFont="1" applyFill="1" applyBorder="1" applyAlignment="1">
      <alignment horizontal="left" vertical="center"/>
      <protection/>
    </xf>
    <xf numFmtId="39" fontId="17" fillId="0" borderId="18" xfId="0" applyNumberFormat="1" applyFont="1" applyFill="1" applyBorder="1" applyAlignment="1">
      <alignment horizontal="left" vertical="center" shrinkToFit="1"/>
    </xf>
    <xf numFmtId="176" fontId="10" fillId="0" borderId="18" xfId="15" applyNumberFormat="1" applyFont="1" applyFill="1" applyBorder="1" applyAlignment="1">
      <alignment horizontal="left" vertical="center"/>
      <protection/>
    </xf>
    <xf numFmtId="176" fontId="10" fillId="0" borderId="35" xfId="15" applyNumberFormat="1" applyFont="1" applyFill="1" applyBorder="1" applyAlignment="1">
      <alignment horizontal="center" vertical="center"/>
      <protection/>
    </xf>
    <xf numFmtId="176" fontId="18" fillId="0" borderId="43" xfId="15" applyNumberFormat="1" applyFont="1" applyFill="1" applyBorder="1" applyAlignment="1">
      <alignment horizontal="center" vertical="center"/>
      <protection/>
    </xf>
    <xf numFmtId="176" fontId="18" fillId="0" borderId="16" xfId="15" applyNumberFormat="1" applyFont="1" applyFill="1" applyBorder="1" applyAlignment="1">
      <alignment horizontal="center" vertical="center"/>
      <protection/>
    </xf>
    <xf numFmtId="0" fontId="10" fillId="35" borderId="36" xfId="15" applyNumberFormat="1" applyFont="1" applyFill="1" applyBorder="1" applyAlignment="1">
      <alignment horizontal="center" vertical="center"/>
      <protection/>
    </xf>
    <xf numFmtId="176" fontId="10" fillId="0" borderId="43" xfId="15" applyNumberFormat="1" applyFont="1" applyFill="1" applyBorder="1" applyAlignment="1">
      <alignment horizontal="center" vertical="center"/>
      <protection/>
    </xf>
    <xf numFmtId="176" fontId="10" fillId="0" borderId="16" xfId="15" applyNumberFormat="1" applyFont="1" applyFill="1" applyBorder="1" applyAlignment="1">
      <alignment horizontal="center" vertical="center"/>
      <protection/>
    </xf>
    <xf numFmtId="176" fontId="10" fillId="0" borderId="36" xfId="15" applyNumberFormat="1" applyFont="1" applyFill="1" applyBorder="1" applyAlignment="1">
      <alignment horizontal="center" vertical="center"/>
      <protection/>
    </xf>
    <xf numFmtId="176" fontId="10" fillId="0" borderId="16" xfId="15" applyNumberFormat="1" applyFont="1" applyFill="1" applyBorder="1" applyAlignment="1">
      <alignment horizontal="left" vertical="center"/>
      <protection/>
    </xf>
    <xf numFmtId="0" fontId="10" fillId="35" borderId="17" xfId="15" applyNumberFormat="1" applyFont="1" applyFill="1" applyBorder="1" applyAlignment="1">
      <alignment horizontal="center" vertical="center"/>
      <protection/>
    </xf>
    <xf numFmtId="176" fontId="10" fillId="0" borderId="35" xfId="15" applyNumberFormat="1" applyFont="1" applyFill="1" applyBorder="1" applyAlignment="1">
      <alignment vertical="center"/>
      <protection/>
    </xf>
    <xf numFmtId="176" fontId="10" fillId="0" borderId="19" xfId="15" applyNumberFormat="1" applyFont="1" applyFill="1" applyBorder="1" applyAlignment="1">
      <alignment horizontal="center" vertical="center"/>
      <protection/>
    </xf>
    <xf numFmtId="176" fontId="10" fillId="0" borderId="28" xfId="15" applyNumberFormat="1" applyFont="1" applyFill="1" applyBorder="1" applyAlignment="1">
      <alignment horizontal="right" vertical="center"/>
      <protection/>
    </xf>
    <xf numFmtId="176" fontId="10" fillId="0" borderId="55" xfId="15" applyNumberFormat="1" applyFont="1" applyFill="1" applyBorder="1" applyAlignment="1">
      <alignment horizontal="left" vertical="center"/>
      <protection/>
    </xf>
    <xf numFmtId="0" fontId="10" fillId="35" borderId="56" xfId="15" applyNumberFormat="1" applyFont="1" applyFill="1" applyBorder="1" applyAlignment="1">
      <alignment horizontal="center" vertical="center"/>
      <protection/>
    </xf>
    <xf numFmtId="176" fontId="10" fillId="0" borderId="57" xfId="15" applyNumberFormat="1" applyFont="1" applyFill="1" applyBorder="1" applyAlignment="1">
      <alignment vertical="center"/>
      <protection/>
    </xf>
    <xf numFmtId="0" fontId="10" fillId="35" borderId="58" xfId="15" applyNumberFormat="1" applyFont="1" applyFill="1" applyBorder="1" applyAlignment="1">
      <alignment horizontal="center" vertical="center"/>
      <protection/>
    </xf>
    <xf numFmtId="0" fontId="10" fillId="35" borderId="59" xfId="15" applyNumberFormat="1" applyFont="1" applyFill="1" applyBorder="1" applyAlignment="1">
      <alignment horizontal="center" vertical="center"/>
      <protection/>
    </xf>
    <xf numFmtId="176" fontId="10" fillId="0" borderId="60" xfId="15" applyNumberFormat="1" applyFont="1" applyFill="1" applyBorder="1" applyAlignment="1">
      <alignment vertical="center"/>
      <protection/>
    </xf>
    <xf numFmtId="176" fontId="18" fillId="35" borderId="30" xfId="15" applyNumberFormat="1" applyFont="1" applyFill="1" applyBorder="1" applyAlignment="1">
      <alignment horizontal="center" vertical="center"/>
      <protection/>
    </xf>
    <xf numFmtId="176" fontId="10" fillId="0" borderId="33" xfId="15" applyNumberFormat="1" applyFont="1" applyFill="1" applyBorder="1" applyAlignment="1">
      <alignment horizontal="right" vertical="center"/>
      <protection/>
    </xf>
    <xf numFmtId="176" fontId="18" fillId="35" borderId="48" xfId="15" applyNumberFormat="1" applyFont="1" applyFill="1" applyBorder="1" applyAlignment="1">
      <alignment horizontal="center" vertical="center"/>
      <protection/>
    </xf>
    <xf numFmtId="0" fontId="10" fillId="35" borderId="61" xfId="15" applyNumberFormat="1" applyFont="1" applyFill="1" applyBorder="1" applyAlignment="1">
      <alignment horizontal="center" vertical="center"/>
      <protection/>
    </xf>
    <xf numFmtId="0" fontId="10" fillId="35" borderId="62" xfId="15" applyNumberFormat="1" applyFont="1" applyFill="1" applyBorder="1" applyAlignment="1">
      <alignment horizontal="center" vertical="center"/>
      <protection/>
    </xf>
    <xf numFmtId="0" fontId="10" fillId="35" borderId="63"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0" fillId="0" borderId="0" xfId="15" applyFont="1" applyBorder="1" applyAlignment="1">
      <alignment horizontal="left" vertical="center"/>
      <protection/>
    </xf>
    <xf numFmtId="0" fontId="19" fillId="0" borderId="0" xfId="15" applyFont="1" applyAlignment="1">
      <alignment horizontal="right" vertical="center"/>
      <protection/>
    </xf>
    <xf numFmtId="0" fontId="6" fillId="0" borderId="0" xfId="15" applyFont="1" applyBorder="1" applyAlignment="1">
      <alignment horizontal="right" vertical="center"/>
      <protection/>
    </xf>
    <xf numFmtId="0" fontId="5" fillId="0" borderId="0" xfId="15" applyFont="1" applyBorder="1" applyAlignment="1">
      <alignment horizontal="right" vertical="center"/>
      <protection/>
    </xf>
    <xf numFmtId="0" fontId="6"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right" vertical="center" shrinkToFit="1"/>
    </xf>
    <xf numFmtId="0" fontId="20" fillId="0" borderId="0" xfId="0" applyFont="1" applyFill="1" applyAlignment="1">
      <alignment horizontal="center" vertical="center"/>
    </xf>
    <xf numFmtId="0" fontId="20" fillId="0" borderId="0" xfId="0" applyFont="1" applyFill="1" applyAlignment="1">
      <alignment horizontal="center" vertical="center" shrinkToFit="1"/>
    </xf>
    <xf numFmtId="0" fontId="21" fillId="35" borderId="0" xfId="0" applyFont="1" applyFill="1" applyAlignment="1">
      <alignment horizontal="right" vertical="center"/>
    </xf>
    <xf numFmtId="0" fontId="21" fillId="35" borderId="0" xfId="0" applyFont="1" applyFill="1" applyAlignment="1">
      <alignment horizontal="right" vertical="center" shrinkToFit="1"/>
    </xf>
    <xf numFmtId="0" fontId="0" fillId="35" borderId="0" xfId="0" applyFill="1" applyAlignment="1">
      <alignment horizontal="right" vertical="center"/>
    </xf>
    <xf numFmtId="0" fontId="0" fillId="35" borderId="0" xfId="0" applyFill="1" applyAlignment="1">
      <alignment horizontal="right" vertical="center" shrinkToFit="1"/>
    </xf>
    <xf numFmtId="0" fontId="8" fillId="35" borderId="0" xfId="0" applyFont="1" applyFill="1" applyAlignment="1">
      <alignment horizontal="center" vertical="center"/>
    </xf>
    <xf numFmtId="176" fontId="0" fillId="35" borderId="39" xfId="0" applyNumberFormat="1" applyFill="1" applyBorder="1" applyAlignment="1">
      <alignment horizontal="center" vertical="center" wrapText="1"/>
    </xf>
    <xf numFmtId="176" fontId="0" fillId="35" borderId="40" xfId="0" applyNumberFormat="1" applyFill="1" applyBorder="1" applyAlignment="1">
      <alignment horizontal="center" vertical="center" shrinkToFit="1"/>
    </xf>
    <xf numFmtId="176" fontId="0" fillId="35" borderId="40" xfId="0" applyNumberFormat="1" applyFill="1" applyBorder="1" applyAlignment="1">
      <alignment horizontal="center" vertical="center" wrapText="1"/>
    </xf>
    <xf numFmtId="176" fontId="0" fillId="0" borderId="40" xfId="0" applyNumberFormat="1" applyFill="1" applyBorder="1" applyAlignment="1">
      <alignment horizontal="center" vertical="center" wrapText="1"/>
    </xf>
    <xf numFmtId="176" fontId="0" fillId="35" borderId="40" xfId="0" applyNumberFormat="1" applyFont="1" applyFill="1" applyBorder="1" applyAlignment="1">
      <alignment horizontal="center" vertical="center" wrapText="1"/>
    </xf>
    <xf numFmtId="176" fontId="0" fillId="35" borderId="43" xfId="0" applyNumberFormat="1" applyFont="1" applyFill="1" applyBorder="1" applyAlignment="1">
      <alignment horizontal="center" vertical="center" wrapText="1"/>
    </xf>
    <xf numFmtId="176" fontId="0" fillId="35" borderId="18" xfId="0" applyNumberFormat="1" applyFill="1" applyBorder="1" applyAlignment="1">
      <alignment horizontal="center" vertical="center" shrinkToFit="1"/>
    </xf>
    <xf numFmtId="176" fontId="0" fillId="35" borderId="18" xfId="0" applyNumberFormat="1" applyFill="1" applyBorder="1" applyAlignment="1">
      <alignment horizontal="center" vertical="center" wrapText="1"/>
    </xf>
    <xf numFmtId="176" fontId="0" fillId="0" borderId="18" xfId="0" applyNumberFormat="1" applyFill="1" applyBorder="1" applyAlignment="1">
      <alignment horizontal="center" vertical="center" wrapText="1"/>
    </xf>
    <xf numFmtId="176" fontId="0" fillId="35" borderId="18" xfId="0" applyNumberFormat="1" applyFont="1" applyFill="1" applyBorder="1" applyAlignment="1">
      <alignment horizontal="center" vertical="center" wrapText="1"/>
    </xf>
    <xf numFmtId="176" fontId="0" fillId="35" borderId="43" xfId="0" applyNumberFormat="1" applyFill="1" applyBorder="1" applyAlignment="1">
      <alignment horizontal="center" vertical="center" wrapText="1"/>
    </xf>
    <xf numFmtId="49" fontId="0" fillId="35" borderId="43" xfId="0" applyNumberFormat="1" applyFill="1" applyBorder="1" applyAlignment="1">
      <alignment horizontal="center" vertical="center"/>
    </xf>
    <xf numFmtId="49" fontId="0" fillId="35" borderId="18" xfId="0" applyNumberFormat="1" applyFill="1" applyBorder="1" applyAlignment="1">
      <alignment horizontal="center" vertical="center" shrinkToFit="1"/>
    </xf>
    <xf numFmtId="49" fontId="0" fillId="35" borderId="18"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176" fontId="0" fillId="35" borderId="18" xfId="0" applyNumberFormat="1" applyFill="1" applyBorder="1" applyAlignment="1">
      <alignment horizontal="center" vertical="center"/>
    </xf>
    <xf numFmtId="176" fontId="0" fillId="0" borderId="18" xfId="0" applyNumberFormat="1" applyFill="1" applyBorder="1" applyAlignment="1">
      <alignment horizontal="right" vertical="center"/>
    </xf>
    <xf numFmtId="0" fontId="0" fillId="0" borderId="18" xfId="0" applyBorder="1" applyAlignment="1">
      <alignment horizontal="left" vertical="center"/>
    </xf>
    <xf numFmtId="0" fontId="0" fillId="0" borderId="18" xfId="0" applyBorder="1" applyAlignment="1">
      <alignment horizontal="left" vertical="center" shrinkToFit="1"/>
    </xf>
    <xf numFmtId="0" fontId="0" fillId="0" borderId="18" xfId="0" applyNumberFormat="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shrinkToFit="1"/>
    </xf>
    <xf numFmtId="0" fontId="0"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176" fontId="0" fillId="35" borderId="54"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6" xfId="0" applyNumberFormat="1" applyFont="1" applyFill="1" applyBorder="1" applyAlignment="1">
      <alignment horizontal="center" vertical="center"/>
    </xf>
    <xf numFmtId="176" fontId="0" fillId="0" borderId="36" xfId="0" applyNumberFormat="1" applyFill="1" applyBorder="1" applyAlignment="1">
      <alignment horizontal="right" vertical="center"/>
    </xf>
    <xf numFmtId="0" fontId="10" fillId="0" borderId="0" xfId="0" applyFont="1" applyAlignment="1">
      <alignment horizontal="right" vertical="center"/>
    </xf>
    <xf numFmtId="0" fontId="4" fillId="0" borderId="0" xfId="0" applyFont="1" applyFill="1" applyAlignment="1">
      <alignment horizontal="center" vertical="center"/>
    </xf>
    <xf numFmtId="176" fontId="0" fillId="35" borderId="10" xfId="0" applyNumberFormat="1" applyFill="1" applyBorder="1" applyAlignment="1">
      <alignment horizontal="center" vertical="center" wrapText="1"/>
    </xf>
    <xf numFmtId="176" fontId="0" fillId="35" borderId="13" xfId="0" applyNumberFormat="1" applyFill="1" applyBorder="1" applyAlignment="1">
      <alignment horizontal="center" vertical="center" wrapText="1"/>
    </xf>
    <xf numFmtId="176" fontId="0" fillId="35" borderId="42" xfId="0" applyNumberFormat="1" applyFill="1" applyBorder="1" applyAlignment="1">
      <alignment horizontal="center" vertical="center" wrapText="1"/>
    </xf>
    <xf numFmtId="176" fontId="0" fillId="0" borderId="42" xfId="0" applyNumberFormat="1" applyFill="1" applyBorder="1" applyAlignment="1">
      <alignment horizontal="center" vertical="center" wrapText="1"/>
    </xf>
    <xf numFmtId="176" fontId="0" fillId="35" borderId="19" xfId="0" applyNumberFormat="1" applyFon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9" xfId="0" applyNumberFormat="1" applyFill="1" applyBorder="1" applyAlignment="1">
      <alignment horizontal="center" vertical="center" wrapText="1"/>
    </xf>
    <xf numFmtId="176" fontId="0" fillId="0" borderId="29" xfId="0" applyNumberFormat="1" applyFill="1" applyBorder="1" applyAlignment="1">
      <alignment horizontal="center" vertical="center" wrapText="1"/>
    </xf>
    <xf numFmtId="176" fontId="0" fillId="35" borderId="23" xfId="0" applyNumberFormat="1" applyFill="1" applyBorder="1" applyAlignment="1">
      <alignment horizontal="center" vertical="center" wrapText="1"/>
    </xf>
    <xf numFmtId="176" fontId="0" fillId="35" borderId="46" xfId="0" applyNumberFormat="1" applyFill="1" applyBorder="1" applyAlignment="1">
      <alignment horizontal="center" vertical="center" wrapText="1"/>
    </xf>
    <xf numFmtId="176" fontId="0" fillId="0" borderId="46" xfId="0" applyNumberFormat="1" applyFill="1" applyBorder="1" applyAlignment="1">
      <alignment horizontal="center" vertical="center" wrapText="1"/>
    </xf>
    <xf numFmtId="176" fontId="10" fillId="35" borderId="14" xfId="0" applyNumberFormat="1" applyFont="1" applyFill="1" applyBorder="1" applyAlignment="1">
      <alignment horizontal="center" vertical="center"/>
    </xf>
    <xf numFmtId="176" fontId="10" fillId="35" borderId="15" xfId="0" applyNumberFormat="1" applyFont="1" applyFill="1" applyBorder="1" applyAlignment="1">
      <alignment horizontal="center" vertical="center"/>
    </xf>
    <xf numFmtId="176" fontId="10" fillId="35" borderId="18" xfId="0" applyNumberFormat="1" applyFont="1" applyFill="1" applyBorder="1" applyAlignment="1">
      <alignment horizontal="center" vertical="center"/>
    </xf>
    <xf numFmtId="176" fontId="10" fillId="35" borderId="18" xfId="0" applyNumberFormat="1" applyFont="1" applyFill="1" applyBorder="1" applyAlignment="1">
      <alignment horizontal="center" vertical="center"/>
    </xf>
    <xf numFmtId="176" fontId="10" fillId="0" borderId="18" xfId="0" applyNumberFormat="1" applyFont="1" applyFill="1" applyBorder="1" applyAlignment="1">
      <alignment horizontal="right" vertical="center"/>
    </xf>
    <xf numFmtId="0" fontId="10" fillId="0" borderId="18" xfId="0" applyFont="1" applyBorder="1" applyAlignment="1">
      <alignment horizontal="left" vertical="center"/>
    </xf>
    <xf numFmtId="0" fontId="10" fillId="0" borderId="18" xfId="0" applyFont="1" applyBorder="1" applyAlignment="1">
      <alignment horizontal="left" vertical="center" shrinkToFit="1"/>
    </xf>
    <xf numFmtId="0" fontId="10" fillId="0" borderId="18" xfId="0" applyFont="1" applyBorder="1" applyAlignment="1">
      <alignment horizontal="left"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0" fillId="0" borderId="49" xfId="0" applyFont="1" applyBorder="1" applyAlignment="1">
      <alignment horizontal="left" vertical="center"/>
    </xf>
    <xf numFmtId="176" fontId="0" fillId="35" borderId="50" xfId="0" applyNumberFormat="1" applyFill="1" applyBorder="1" applyAlignment="1">
      <alignment horizontal="center" vertical="center" wrapText="1"/>
    </xf>
    <xf numFmtId="176" fontId="0" fillId="35" borderId="51" xfId="0" applyNumberFormat="1" applyFill="1" applyBorder="1" applyAlignment="1">
      <alignment horizontal="center" vertical="center" wrapText="1"/>
    </xf>
    <xf numFmtId="176" fontId="0" fillId="35" borderId="52" xfId="0" applyNumberFormat="1" applyFill="1" applyBorder="1" applyAlignment="1">
      <alignment horizontal="center" vertical="center" wrapText="1"/>
    </xf>
    <xf numFmtId="49" fontId="10" fillId="35" borderId="36" xfId="0" applyNumberFormat="1" applyFont="1" applyFill="1" applyBorder="1" applyAlignment="1">
      <alignment horizontal="center" vertical="center"/>
    </xf>
    <xf numFmtId="176" fontId="10" fillId="0" borderId="36" xfId="0" applyNumberFormat="1" applyFont="1" applyFill="1" applyBorder="1" applyAlignment="1">
      <alignment horizontal="right" vertical="center"/>
    </xf>
    <xf numFmtId="0" fontId="15" fillId="0" borderId="0" xfId="15" applyFont="1" applyAlignment="1">
      <alignment horizontal="right" vertical="center"/>
      <protection/>
    </xf>
    <xf numFmtId="0" fontId="4" fillId="0" borderId="0" xfId="15" applyFont="1" applyFill="1" applyAlignment="1">
      <alignment horizontal="center" vertical="center"/>
      <protection/>
    </xf>
    <xf numFmtId="176" fontId="0" fillId="35" borderId="36" xfId="15" applyNumberFormat="1" applyFont="1" applyFill="1" applyBorder="1" applyAlignment="1">
      <alignment horizontal="center" vertical="center"/>
      <protection/>
    </xf>
    <xf numFmtId="176" fontId="10" fillId="0" borderId="35" xfId="15" applyNumberFormat="1" applyFont="1" applyFill="1" applyBorder="1" applyAlignment="1">
      <alignment horizontal="right" vertical="center"/>
      <protection/>
    </xf>
    <xf numFmtId="176" fontId="18" fillId="0" borderId="35" xfId="15" applyNumberFormat="1" applyFont="1" applyFill="1" applyBorder="1" applyAlignment="1">
      <alignment vertical="center"/>
      <protection/>
    </xf>
    <xf numFmtId="176" fontId="10" fillId="0" borderId="19" xfId="15" applyNumberFormat="1" applyFont="1" applyFill="1" applyBorder="1" applyAlignment="1">
      <alignment horizontal="left" vertical="center"/>
      <protection/>
    </xf>
    <xf numFmtId="176" fontId="18" fillId="0" borderId="64" xfId="15" applyNumberFormat="1" applyFont="1" applyFill="1" applyBorder="1" applyAlignment="1">
      <alignment vertical="center"/>
      <protection/>
    </xf>
    <xf numFmtId="0" fontId="0" fillId="0" borderId="49" xfId="15" applyFont="1" applyBorder="1" applyAlignment="1">
      <alignment horizontal="left" vertical="center" wrapText="1"/>
      <protection/>
    </xf>
    <xf numFmtId="0" fontId="0" fillId="0" borderId="49" xfId="15" applyFont="1" applyBorder="1" applyAlignment="1">
      <alignment horizontal="left" vertical="center"/>
      <protection/>
    </xf>
    <xf numFmtId="176" fontId="0" fillId="35" borderId="39" xfId="15" applyNumberFormat="1" applyFont="1" applyFill="1" applyBorder="1" applyAlignment="1" quotePrefix="1">
      <alignment horizontal="center" vertical="center"/>
      <protection/>
    </xf>
    <xf numFmtId="176" fontId="0" fillId="35" borderId="40" xfId="15" applyNumberFormat="1" applyFont="1" applyFill="1" applyBorder="1" applyAlignment="1" quotePrefix="1">
      <alignment horizontal="center" vertical="center"/>
      <protection/>
    </xf>
    <xf numFmtId="176" fontId="0" fillId="35" borderId="43" xfId="15" applyNumberFormat="1" applyFont="1" applyFill="1" applyBorder="1" applyAlignment="1" quotePrefix="1">
      <alignment horizontal="center" vertical="center"/>
      <protection/>
    </xf>
    <xf numFmtId="176" fontId="5"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6" xfId="15" applyNumberFormat="1" applyFont="1" applyFill="1" applyBorder="1" applyAlignment="1" quotePrefix="1">
      <alignment horizontal="center" vertical="center"/>
      <protection/>
    </xf>
    <xf numFmtId="176" fontId="10" fillId="0" borderId="43" xfId="15" applyNumberFormat="1" applyFont="1" applyFill="1" applyBorder="1" applyAlignment="1" quotePrefix="1">
      <alignment horizontal="left" vertical="center"/>
      <protection/>
    </xf>
    <xf numFmtId="176" fontId="10" fillId="35" borderId="18" xfId="15" applyNumberFormat="1" applyFont="1" applyFill="1" applyBorder="1" applyAlignment="1" quotePrefix="1">
      <alignment horizontal="center" vertical="center"/>
      <protection/>
    </xf>
    <xf numFmtId="176" fontId="10" fillId="35" borderId="18" xfId="15" applyNumberFormat="1" applyFont="1" applyFill="1" applyBorder="1" applyAlignment="1" quotePrefix="1">
      <alignment horizontal="left" vertical="center"/>
      <protection/>
    </xf>
    <xf numFmtId="176" fontId="18" fillId="0" borderId="43" xfId="15" applyNumberFormat="1" applyFont="1" applyFill="1" applyBorder="1" applyAlignment="1" quotePrefix="1">
      <alignment horizontal="center" vertical="center"/>
      <protection/>
    </xf>
    <xf numFmtId="176" fontId="18" fillId="0" borderId="16" xfId="15" applyNumberFormat="1" applyFont="1" applyFill="1" applyBorder="1" applyAlignment="1" quotePrefix="1">
      <alignment horizontal="center" vertical="center"/>
      <protection/>
    </xf>
    <xf numFmtId="176" fontId="18" fillId="35" borderId="30" xfId="15" applyNumberFormat="1" applyFont="1" applyFill="1" applyBorder="1" applyAlignment="1" quotePrefix="1">
      <alignment horizontal="center" vertical="center"/>
      <protection/>
    </xf>
    <xf numFmtId="176" fontId="18" fillId="35" borderId="48" xfId="15"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0" borderId="42" xfId="0" applyNumberFormat="1" applyFill="1" applyBorder="1" applyAlignment="1" quotePrefix="1">
      <alignment horizontal="center" vertical="center" wrapText="1"/>
    </xf>
    <xf numFmtId="176" fontId="0" fillId="35" borderId="50" xfId="0" applyNumberFormat="1" applyFill="1" applyBorder="1" applyAlignment="1" quotePrefix="1">
      <alignment horizontal="center" vertical="center" wrapText="1"/>
    </xf>
    <xf numFmtId="176" fontId="0" fillId="35" borderId="28" xfId="0" applyNumberFormat="1" applyFill="1" applyBorder="1" applyAlignment="1" quotePrefix="1">
      <alignment horizontal="center" vertical="center" wrapText="1"/>
    </xf>
    <xf numFmtId="176" fontId="10" fillId="35" borderId="14" xfId="0" applyNumberFormat="1" applyFont="1" applyFill="1" applyBorder="1" applyAlignment="1" quotePrefix="1">
      <alignment horizontal="center" vertical="center"/>
    </xf>
    <xf numFmtId="176" fontId="10" fillId="35" borderId="18" xfId="0" applyNumberFormat="1" applyFont="1" applyFill="1" applyBorder="1" applyAlignment="1" quotePrefix="1">
      <alignment horizontal="center" vertical="center"/>
    </xf>
    <xf numFmtId="176" fontId="0" fillId="35" borderId="39" xfId="0" applyNumberFormat="1" applyFill="1" applyBorder="1" applyAlignment="1" quotePrefix="1">
      <alignment horizontal="center" vertical="center" wrapText="1"/>
    </xf>
    <xf numFmtId="176" fontId="0" fillId="35" borderId="40" xfId="0" applyNumberFormat="1" applyFill="1" applyBorder="1" applyAlignment="1" quotePrefix="1">
      <alignment horizontal="center" vertical="center" wrapText="1"/>
    </xf>
    <xf numFmtId="176" fontId="0" fillId="0" borderId="40" xfId="0" applyNumberFormat="1" applyFill="1" applyBorder="1" applyAlignment="1" quotePrefix="1">
      <alignment horizontal="center" vertical="center" wrapText="1"/>
    </xf>
    <xf numFmtId="176" fontId="0" fillId="35" borderId="40" xfId="0" applyNumberFormat="1" applyFont="1" applyFill="1" applyBorder="1" applyAlignment="1" quotePrefix="1">
      <alignment horizontal="center" vertical="center" wrapText="1"/>
    </xf>
    <xf numFmtId="176" fontId="0" fillId="35" borderId="54" xfId="0" applyNumberFormat="1" applyFont="1" applyFill="1" applyBorder="1" applyAlignment="1" quotePrefix="1">
      <alignment horizontal="center" vertical="center" wrapText="1"/>
    </xf>
    <xf numFmtId="176" fontId="0" fillId="35" borderId="18" xfId="0" applyNumberFormat="1" applyFill="1" applyBorder="1" applyAlignment="1" quotePrefix="1">
      <alignment horizontal="center" vertical="center" shrinkToFit="1"/>
    </xf>
    <xf numFmtId="49" fontId="0" fillId="35" borderId="4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49" fontId="0" fillId="0" borderId="16" xfId="0" applyNumberFormat="1" applyFont="1" applyFill="1" applyBorder="1" applyAlignment="1" quotePrefix="1">
      <alignment horizontal="center" vertical="center"/>
    </xf>
    <xf numFmtId="176" fontId="0" fillId="35" borderId="18" xfId="0" applyNumberForma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6"/>
  <sheetViews>
    <sheetView tabSelected="1" zoomScaleSheetLayoutView="100" workbookViewId="0" topLeftCell="A1">
      <selection activeCell="D18" sqref="D18"/>
    </sheetView>
  </sheetViews>
  <sheetFormatPr defaultColWidth="9.00390625" defaultRowHeight="14.25"/>
  <cols>
    <col min="1" max="1" width="50.625" style="165" customWidth="1"/>
    <col min="2" max="2" width="4.00390625" style="165" customWidth="1"/>
    <col min="3" max="3" width="15.625" style="165" customWidth="1"/>
    <col min="4" max="4" width="50.625" style="165" customWidth="1"/>
    <col min="5" max="5" width="3.50390625" style="165" customWidth="1"/>
    <col min="6" max="6" width="15.625" style="165" customWidth="1"/>
    <col min="7" max="8" width="9.00390625" style="166" customWidth="1"/>
    <col min="9" max="16384" width="9.00390625" style="165" customWidth="1"/>
  </cols>
  <sheetData>
    <row r="1" spans="1:6" ht="14.25">
      <c r="A1" s="167" t="s">
        <v>0</v>
      </c>
      <c r="F1" s="293"/>
    </row>
    <row r="2" spans="1:8" s="163" customFormat="1" ht="18" customHeight="1">
      <c r="A2" s="294" t="s">
        <v>1</v>
      </c>
      <c r="B2" s="294"/>
      <c r="C2" s="294"/>
      <c r="D2" s="294"/>
      <c r="E2" s="294"/>
      <c r="F2" s="294"/>
      <c r="G2" s="219"/>
      <c r="H2" s="219"/>
    </row>
    <row r="3" spans="1:6" ht="9.75" customHeight="1">
      <c r="A3" s="169"/>
      <c r="B3" s="169"/>
      <c r="C3" s="169"/>
      <c r="D3" s="169"/>
      <c r="E3" s="169"/>
      <c r="F3" s="98" t="s">
        <v>2</v>
      </c>
    </row>
    <row r="4" spans="1:6" ht="15" customHeight="1">
      <c r="A4" s="61" t="s">
        <v>3</v>
      </c>
      <c r="B4" s="169"/>
      <c r="C4" s="169"/>
      <c r="D4" s="169"/>
      <c r="E4" s="169"/>
      <c r="F4" s="98" t="s">
        <v>4</v>
      </c>
    </row>
    <row r="5" spans="1:8" s="164" customFormat="1" ht="21.75" customHeight="1">
      <c r="A5" s="302" t="s">
        <v>5</v>
      </c>
      <c r="B5" s="171"/>
      <c r="C5" s="171"/>
      <c r="D5" s="303" t="s">
        <v>6</v>
      </c>
      <c r="E5" s="171"/>
      <c r="F5" s="173"/>
      <c r="G5" s="220"/>
      <c r="H5" s="220"/>
    </row>
    <row r="6" spans="1:8" s="164" customFormat="1" ht="21.75" customHeight="1">
      <c r="A6" s="304" t="s">
        <v>7</v>
      </c>
      <c r="B6" s="305" t="s">
        <v>8</v>
      </c>
      <c r="C6" s="176" t="s">
        <v>9</v>
      </c>
      <c r="D6" s="306" t="s">
        <v>7</v>
      </c>
      <c r="E6" s="305" t="s">
        <v>8</v>
      </c>
      <c r="F6" s="295" t="s">
        <v>9</v>
      </c>
      <c r="G6" s="220"/>
      <c r="H6" s="220"/>
    </row>
    <row r="7" spans="1:8" s="164" customFormat="1" ht="21.75" customHeight="1">
      <c r="A7" s="304" t="s">
        <v>10</v>
      </c>
      <c r="B7" s="176"/>
      <c r="C7" s="306" t="s">
        <v>11</v>
      </c>
      <c r="D7" s="306" t="s">
        <v>10</v>
      </c>
      <c r="E7" s="176"/>
      <c r="F7" s="307" t="s">
        <v>12</v>
      </c>
      <c r="G7" s="220"/>
      <c r="H7" s="220"/>
    </row>
    <row r="8" spans="1:8" s="164" customFormat="1" ht="21.75" customHeight="1">
      <c r="A8" s="308" t="s">
        <v>13</v>
      </c>
      <c r="B8" s="309" t="s">
        <v>11</v>
      </c>
      <c r="C8" s="183">
        <v>1583.41</v>
      </c>
      <c r="D8" s="310" t="s">
        <v>14</v>
      </c>
      <c r="E8" s="309" t="s">
        <v>15</v>
      </c>
      <c r="F8" s="187"/>
      <c r="G8" s="220"/>
      <c r="H8" s="220"/>
    </row>
    <row r="9" spans="1:8" s="164" customFormat="1" ht="21.75" customHeight="1">
      <c r="A9" s="188" t="s">
        <v>16</v>
      </c>
      <c r="B9" s="309" t="s">
        <v>12</v>
      </c>
      <c r="C9" s="183">
        <v>102</v>
      </c>
      <c r="D9" s="310" t="s">
        <v>17</v>
      </c>
      <c r="E9" s="309" t="s">
        <v>18</v>
      </c>
      <c r="F9" s="187"/>
      <c r="G9" s="220"/>
      <c r="H9" s="220"/>
    </row>
    <row r="10" spans="1:8" s="164" customFormat="1" ht="21.75" customHeight="1">
      <c r="A10" s="188" t="s">
        <v>19</v>
      </c>
      <c r="B10" s="309" t="s">
        <v>20</v>
      </c>
      <c r="C10" s="183"/>
      <c r="D10" s="310" t="s">
        <v>21</v>
      </c>
      <c r="E10" s="309" t="s">
        <v>22</v>
      </c>
      <c r="F10" s="187"/>
      <c r="G10" s="220"/>
      <c r="H10" s="220"/>
    </row>
    <row r="11" spans="1:8" s="164" customFormat="1" ht="21.75" customHeight="1">
      <c r="A11" s="188" t="s">
        <v>23</v>
      </c>
      <c r="B11" s="309" t="s">
        <v>24</v>
      </c>
      <c r="C11" s="183"/>
      <c r="D11" s="310" t="s">
        <v>25</v>
      </c>
      <c r="E11" s="309" t="s">
        <v>26</v>
      </c>
      <c r="F11" s="187"/>
      <c r="G11" s="220"/>
      <c r="H11" s="220"/>
    </row>
    <row r="12" spans="1:8" s="164" customFormat="1" ht="21.75" customHeight="1">
      <c r="A12" s="188" t="s">
        <v>27</v>
      </c>
      <c r="B12" s="309" t="s">
        <v>28</v>
      </c>
      <c r="C12" s="183"/>
      <c r="D12" s="310" t="s">
        <v>29</v>
      </c>
      <c r="E12" s="309" t="s">
        <v>30</v>
      </c>
      <c r="F12" s="187"/>
      <c r="G12" s="220"/>
      <c r="H12" s="220"/>
    </row>
    <row r="13" spans="1:8" s="164" customFormat="1" ht="21.75" customHeight="1">
      <c r="A13" s="188" t="s">
        <v>31</v>
      </c>
      <c r="B13" s="309" t="s">
        <v>32</v>
      </c>
      <c r="C13" s="183"/>
      <c r="D13" s="310" t="s">
        <v>33</v>
      </c>
      <c r="E13" s="309" t="s">
        <v>34</v>
      </c>
      <c r="F13" s="187"/>
      <c r="G13" s="220"/>
      <c r="H13" s="220"/>
    </row>
    <row r="14" spans="1:8" s="164" customFormat="1" ht="21.75" customHeight="1">
      <c r="A14" s="188" t="s">
        <v>35</v>
      </c>
      <c r="B14" s="309" t="s">
        <v>36</v>
      </c>
      <c r="C14" s="183">
        <v>253.82</v>
      </c>
      <c r="D14" s="189" t="s">
        <v>37</v>
      </c>
      <c r="E14" s="309" t="s">
        <v>38</v>
      </c>
      <c r="F14" s="187"/>
      <c r="G14" s="220"/>
      <c r="H14" s="220"/>
    </row>
    <row r="15" spans="1:8" s="164" customFormat="1" ht="21.75" customHeight="1">
      <c r="A15" s="188"/>
      <c r="B15" s="309" t="s">
        <v>39</v>
      </c>
      <c r="C15" s="183"/>
      <c r="D15" s="189" t="s">
        <v>40</v>
      </c>
      <c r="E15" s="309" t="s">
        <v>41</v>
      </c>
      <c r="F15" s="296">
        <v>2001.89</v>
      </c>
      <c r="G15" s="220"/>
      <c r="H15" s="220"/>
    </row>
    <row r="16" spans="1:8" s="164" customFormat="1" ht="21.75" customHeight="1">
      <c r="A16" s="188"/>
      <c r="B16" s="309" t="s">
        <v>42</v>
      </c>
      <c r="C16" s="183"/>
      <c r="D16" s="189" t="s">
        <v>43</v>
      </c>
      <c r="E16" s="309" t="s">
        <v>44</v>
      </c>
      <c r="F16" s="296">
        <v>28.34</v>
      </c>
      <c r="G16" s="220"/>
      <c r="H16" s="220"/>
    </row>
    <row r="17" spans="1:8" s="164" customFormat="1" ht="21.75" customHeight="1">
      <c r="A17" s="188"/>
      <c r="B17" s="309" t="s">
        <v>45</v>
      </c>
      <c r="C17" s="183"/>
      <c r="D17" s="189" t="s">
        <v>46</v>
      </c>
      <c r="E17" s="309" t="s">
        <v>47</v>
      </c>
      <c r="F17" s="296">
        <v>72.96</v>
      </c>
      <c r="G17" s="220"/>
      <c r="H17" s="220"/>
    </row>
    <row r="18" spans="1:8" s="164" customFormat="1" ht="21.75" customHeight="1">
      <c r="A18" s="188"/>
      <c r="B18" s="309" t="s">
        <v>48</v>
      </c>
      <c r="C18" s="183"/>
      <c r="D18" s="189" t="s">
        <v>49</v>
      </c>
      <c r="E18" s="309" t="s">
        <v>50</v>
      </c>
      <c r="F18" s="296">
        <v>22.95</v>
      </c>
      <c r="G18" s="220"/>
      <c r="H18" s="220"/>
    </row>
    <row r="19" spans="1:8" s="164" customFormat="1" ht="21.75" customHeight="1">
      <c r="A19" s="188"/>
      <c r="B19" s="309" t="s">
        <v>51</v>
      </c>
      <c r="C19" s="183"/>
      <c r="D19" s="189" t="s">
        <v>52</v>
      </c>
      <c r="E19" s="309" t="s">
        <v>53</v>
      </c>
      <c r="F19" s="296">
        <v>408.46</v>
      </c>
      <c r="G19" s="220"/>
      <c r="H19" s="220"/>
    </row>
    <row r="20" spans="1:8" s="164" customFormat="1" ht="21.75" customHeight="1">
      <c r="A20" s="181"/>
      <c r="B20" s="309" t="s">
        <v>54</v>
      </c>
      <c r="C20" s="190"/>
      <c r="D20" s="198"/>
      <c r="E20" s="309" t="s">
        <v>55</v>
      </c>
      <c r="F20" s="191"/>
      <c r="G20" s="220"/>
      <c r="H20" s="220"/>
    </row>
    <row r="21" spans="1:8" s="164" customFormat="1" ht="21.75" customHeight="1">
      <c r="A21" s="311" t="s">
        <v>56</v>
      </c>
      <c r="B21" s="309" t="s">
        <v>57</v>
      </c>
      <c r="C21" s="183">
        <f>C9+C8+C14</f>
        <v>1939.23</v>
      </c>
      <c r="D21" s="312" t="s">
        <v>58</v>
      </c>
      <c r="E21" s="309" t="s">
        <v>59</v>
      </c>
      <c r="F21" s="297">
        <f>SUM(F15:F20)</f>
        <v>2534.6</v>
      </c>
      <c r="G21" s="220"/>
      <c r="H21" s="220"/>
    </row>
    <row r="22" spans="1:8" s="164" customFormat="1" ht="21.75" customHeight="1">
      <c r="A22" s="181" t="s">
        <v>60</v>
      </c>
      <c r="B22" s="309" t="s">
        <v>61</v>
      </c>
      <c r="C22" s="183"/>
      <c r="D22" s="198" t="s">
        <v>62</v>
      </c>
      <c r="E22" s="309" t="s">
        <v>63</v>
      </c>
      <c r="F22" s="200">
        <v>0.08</v>
      </c>
      <c r="G22" s="220"/>
      <c r="H22" s="220"/>
    </row>
    <row r="23" spans="1:8" s="164" customFormat="1" ht="21.75" customHeight="1">
      <c r="A23" s="181" t="s">
        <v>64</v>
      </c>
      <c r="B23" s="309" t="s">
        <v>65</v>
      </c>
      <c r="C23" s="183">
        <v>1227.82</v>
      </c>
      <c r="D23" s="198" t="s">
        <v>66</v>
      </c>
      <c r="E23" s="309" t="s">
        <v>67</v>
      </c>
      <c r="F23" s="200">
        <v>632.37</v>
      </c>
      <c r="G23" s="220"/>
      <c r="H23" s="220"/>
    </row>
    <row r="24" spans="1:8" s="164" customFormat="1" ht="21.75" customHeight="1">
      <c r="A24" s="298"/>
      <c r="B24" s="309" t="s">
        <v>68</v>
      </c>
      <c r="C24" s="202"/>
      <c r="D24" s="203"/>
      <c r="E24" s="309" t="s">
        <v>69</v>
      </c>
      <c r="F24" s="205"/>
      <c r="G24" s="220"/>
      <c r="H24" s="220"/>
    </row>
    <row r="25" spans="1:6" ht="21.75" customHeight="1">
      <c r="A25" s="313" t="s">
        <v>70</v>
      </c>
      <c r="B25" s="309" t="s">
        <v>71</v>
      </c>
      <c r="C25" s="210">
        <f>C23+C21</f>
        <v>3167.05</v>
      </c>
      <c r="D25" s="314" t="s">
        <v>70</v>
      </c>
      <c r="E25" s="309" t="s">
        <v>72</v>
      </c>
      <c r="F25" s="299">
        <f>F23+F22+F21</f>
        <v>3167.05</v>
      </c>
    </row>
    <row r="26" spans="1:6" ht="29.25" customHeight="1">
      <c r="A26" s="300" t="s">
        <v>73</v>
      </c>
      <c r="B26" s="301"/>
      <c r="C26" s="301"/>
      <c r="D26" s="301"/>
      <c r="E26" s="301"/>
      <c r="F26" s="301"/>
    </row>
  </sheetData>
  <sheetProtection/>
  <mergeCells count="4">
    <mergeCell ref="A2:F2"/>
    <mergeCell ref="A5:C5"/>
    <mergeCell ref="D5:F5"/>
    <mergeCell ref="A26:F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8"/>
  <headerFooter alignWithMargins="0">
    <oddFooter>&amp;C第 &amp;P 页</oddFooter>
  </headerFooter>
  <ignoredErrors>
    <ignoredError sqref="A7:F7" numberStoredAsText="1"/>
  </ignoredErrors>
</worksheet>
</file>

<file path=xl/worksheets/sheet2.xml><?xml version="1.0" encoding="utf-8"?>
<worksheet xmlns="http://schemas.openxmlformats.org/spreadsheetml/2006/main" xmlns:r="http://schemas.openxmlformats.org/officeDocument/2006/relationships">
  <dimension ref="A1:I38"/>
  <sheetViews>
    <sheetView zoomScaleSheetLayoutView="160" workbookViewId="0" topLeftCell="A1">
      <selection activeCell="A3" sqref="A3"/>
    </sheetView>
  </sheetViews>
  <sheetFormatPr defaultColWidth="9.00390625" defaultRowHeight="14.25"/>
  <cols>
    <col min="1" max="1" width="13.50390625" style="224" customWidth="1"/>
    <col min="2" max="2" width="20.875" style="224" customWidth="1"/>
    <col min="3" max="9" width="16.875" style="224" customWidth="1"/>
    <col min="10" max="16384" width="9.00390625" style="224" customWidth="1"/>
  </cols>
  <sheetData>
    <row r="1" spans="1:9" s="221" customFormat="1" ht="21">
      <c r="A1" s="265" t="s">
        <v>74</v>
      </c>
      <c r="B1" s="265"/>
      <c r="C1" s="265"/>
      <c r="D1" s="265"/>
      <c r="E1" s="265"/>
      <c r="F1" s="265"/>
      <c r="G1" s="265"/>
      <c r="H1" s="265"/>
      <c r="I1" s="265"/>
    </row>
    <row r="2" spans="1:9" ht="14.25">
      <c r="A2" s="230"/>
      <c r="B2" s="230"/>
      <c r="C2" s="230"/>
      <c r="D2" s="230"/>
      <c r="E2" s="230"/>
      <c r="F2" s="230"/>
      <c r="G2" s="230"/>
      <c r="H2" s="230"/>
      <c r="I2" s="98" t="s">
        <v>75</v>
      </c>
    </row>
    <row r="3" spans="1:9" ht="15">
      <c r="A3" s="61" t="s">
        <v>3</v>
      </c>
      <c r="B3" s="230"/>
      <c r="C3" s="230"/>
      <c r="D3" s="230"/>
      <c r="E3" s="232"/>
      <c r="F3" s="230"/>
      <c r="G3" s="230"/>
      <c r="H3" s="230"/>
      <c r="I3" s="98" t="s">
        <v>4</v>
      </c>
    </row>
    <row r="4" spans="1:9" s="222" customFormat="1" ht="15.75" customHeight="1">
      <c r="A4" s="315" t="s">
        <v>7</v>
      </c>
      <c r="B4" s="267"/>
      <c r="C4" s="316" t="s">
        <v>56</v>
      </c>
      <c r="D4" s="317" t="s">
        <v>76</v>
      </c>
      <c r="E4" s="316" t="s">
        <v>77</v>
      </c>
      <c r="F4" s="316" t="s">
        <v>78</v>
      </c>
      <c r="G4" s="316" t="s">
        <v>79</v>
      </c>
      <c r="H4" s="316" t="s">
        <v>80</v>
      </c>
      <c r="I4" s="318" t="s">
        <v>81</v>
      </c>
    </row>
    <row r="5" spans="1:9" s="222" customFormat="1" ht="15.75" customHeight="1">
      <c r="A5" s="270" t="s">
        <v>82</v>
      </c>
      <c r="B5" s="319" t="s">
        <v>83</v>
      </c>
      <c r="C5" s="272"/>
      <c r="D5" s="273"/>
      <c r="E5" s="272"/>
      <c r="F5" s="272"/>
      <c r="G5" s="272"/>
      <c r="H5" s="272"/>
      <c r="I5" s="289"/>
    </row>
    <row r="6" spans="1:9" s="222" customFormat="1" ht="13.5" customHeight="1">
      <c r="A6" s="274"/>
      <c r="B6" s="275"/>
      <c r="C6" s="275"/>
      <c r="D6" s="276"/>
      <c r="E6" s="275"/>
      <c r="F6" s="275"/>
      <c r="G6" s="275"/>
      <c r="H6" s="275"/>
      <c r="I6" s="290"/>
    </row>
    <row r="7" spans="1:9" s="264" customFormat="1" ht="15" customHeight="1">
      <c r="A7" s="320" t="s">
        <v>84</v>
      </c>
      <c r="B7" s="278"/>
      <c r="C7" s="321" t="s">
        <v>11</v>
      </c>
      <c r="D7" s="321" t="s">
        <v>12</v>
      </c>
      <c r="E7" s="321" t="s">
        <v>20</v>
      </c>
      <c r="F7" s="321" t="s">
        <v>24</v>
      </c>
      <c r="G7" s="321" t="s">
        <v>28</v>
      </c>
      <c r="H7" s="321" t="s">
        <v>32</v>
      </c>
      <c r="I7" s="291" t="s">
        <v>36</v>
      </c>
    </row>
    <row r="8" spans="1:9" s="264" customFormat="1" ht="15" customHeight="1">
      <c r="A8" s="321" t="s">
        <v>85</v>
      </c>
      <c r="B8" s="280"/>
      <c r="C8" s="281">
        <v>1939.23</v>
      </c>
      <c r="D8" s="281">
        <v>1685.41</v>
      </c>
      <c r="E8" s="281"/>
      <c r="F8" s="281"/>
      <c r="G8" s="281"/>
      <c r="H8" s="281"/>
      <c r="I8" s="292">
        <v>253.82</v>
      </c>
    </row>
    <row r="9" spans="1:9" s="264" customFormat="1" ht="15" customHeight="1">
      <c r="A9" s="282">
        <v>208</v>
      </c>
      <c r="B9" s="283" t="s">
        <v>86</v>
      </c>
      <c r="C9" s="281">
        <f>D9+I9</f>
        <v>1710.8210319999998</v>
      </c>
      <c r="D9" s="281">
        <v>1456.9967</v>
      </c>
      <c r="E9" s="281"/>
      <c r="F9" s="281"/>
      <c r="G9" s="281"/>
      <c r="H9" s="281"/>
      <c r="I9" s="292">
        <v>253.82433199999997</v>
      </c>
    </row>
    <row r="10" spans="1:9" s="264" customFormat="1" ht="15" customHeight="1">
      <c r="A10" s="284">
        <v>20805</v>
      </c>
      <c r="B10" s="283" t="s">
        <v>87</v>
      </c>
      <c r="C10" s="281">
        <f aca="true" t="shared" si="0" ref="C10:C28">D10+I10</f>
        <v>55.54</v>
      </c>
      <c r="D10" s="281">
        <v>55.54</v>
      </c>
      <c r="E10" s="281"/>
      <c r="F10" s="281"/>
      <c r="G10" s="281"/>
      <c r="H10" s="281"/>
      <c r="I10" s="292">
        <v>0</v>
      </c>
    </row>
    <row r="11" spans="1:9" s="264" customFormat="1" ht="15" customHeight="1">
      <c r="A11" s="284">
        <v>2080505</v>
      </c>
      <c r="B11" s="283" t="s">
        <v>88</v>
      </c>
      <c r="C11" s="281">
        <f t="shared" si="0"/>
        <v>55.54</v>
      </c>
      <c r="D11" s="281">
        <v>55.54</v>
      </c>
      <c r="E11" s="281"/>
      <c r="F11" s="281"/>
      <c r="G11" s="281"/>
      <c r="H11" s="281"/>
      <c r="I11" s="292">
        <v>0</v>
      </c>
    </row>
    <row r="12" spans="1:9" s="264" customFormat="1" ht="15" customHeight="1">
      <c r="A12" s="284">
        <v>20807</v>
      </c>
      <c r="B12" s="283" t="s">
        <v>89</v>
      </c>
      <c r="C12" s="281">
        <f t="shared" si="0"/>
        <v>142.29453999999998</v>
      </c>
      <c r="D12" s="281">
        <v>0</v>
      </c>
      <c r="E12" s="281"/>
      <c r="F12" s="281"/>
      <c r="G12" s="281"/>
      <c r="H12" s="281"/>
      <c r="I12" s="292">
        <v>142.29453999999998</v>
      </c>
    </row>
    <row r="13" spans="1:9" s="264" customFormat="1" ht="15" customHeight="1">
      <c r="A13" s="284">
        <v>2080704</v>
      </c>
      <c r="B13" s="283" t="s">
        <v>90</v>
      </c>
      <c r="C13" s="281">
        <f t="shared" si="0"/>
        <v>45.06134</v>
      </c>
      <c r="D13" s="281">
        <v>0</v>
      </c>
      <c r="E13" s="281"/>
      <c r="F13" s="281"/>
      <c r="G13" s="281"/>
      <c r="H13" s="281"/>
      <c r="I13" s="292">
        <v>45.06134</v>
      </c>
    </row>
    <row r="14" spans="1:9" s="264" customFormat="1" ht="15" customHeight="1">
      <c r="A14" s="284">
        <v>2080705</v>
      </c>
      <c r="B14" s="283" t="s">
        <v>91</v>
      </c>
      <c r="C14" s="281">
        <f t="shared" si="0"/>
        <v>97.2332</v>
      </c>
      <c r="D14" s="281">
        <v>0</v>
      </c>
      <c r="E14" s="281"/>
      <c r="F14" s="281"/>
      <c r="G14" s="281"/>
      <c r="H14" s="281"/>
      <c r="I14" s="292">
        <v>97.2332</v>
      </c>
    </row>
    <row r="15" spans="1:9" s="264" customFormat="1" ht="15" customHeight="1">
      <c r="A15" s="284">
        <v>20811</v>
      </c>
      <c r="B15" s="283" t="s">
        <v>92</v>
      </c>
      <c r="C15" s="281">
        <f t="shared" si="0"/>
        <v>1512.986492</v>
      </c>
      <c r="D15" s="281">
        <v>1401.4567</v>
      </c>
      <c r="E15" s="281"/>
      <c r="F15" s="281"/>
      <c r="G15" s="281"/>
      <c r="H15" s="281"/>
      <c r="I15" s="292">
        <v>111.52979199999999</v>
      </c>
    </row>
    <row r="16" spans="1:9" s="264" customFormat="1" ht="15" customHeight="1">
      <c r="A16" s="284">
        <v>2081101</v>
      </c>
      <c r="B16" s="283" t="s">
        <v>93</v>
      </c>
      <c r="C16" s="281">
        <f t="shared" si="0"/>
        <v>163.5</v>
      </c>
      <c r="D16" s="281">
        <v>163.5</v>
      </c>
      <c r="E16" s="281"/>
      <c r="F16" s="281"/>
      <c r="G16" s="281"/>
      <c r="H16" s="281"/>
      <c r="I16" s="292">
        <v>0</v>
      </c>
    </row>
    <row r="17" spans="1:9" s="264" customFormat="1" ht="15" customHeight="1">
      <c r="A17" s="284">
        <v>2081102</v>
      </c>
      <c r="B17" s="283" t="s">
        <v>94</v>
      </c>
      <c r="C17" s="281">
        <f t="shared" si="0"/>
        <v>276.673547</v>
      </c>
      <c r="D17" s="281">
        <v>265.28</v>
      </c>
      <c r="E17" s="281"/>
      <c r="F17" s="281"/>
      <c r="G17" s="281"/>
      <c r="H17" s="281"/>
      <c r="I17" s="292">
        <v>11.393547</v>
      </c>
    </row>
    <row r="18" spans="1:9" s="264" customFormat="1" ht="15" customHeight="1">
      <c r="A18" s="284">
        <v>2081104</v>
      </c>
      <c r="B18" s="283" t="s">
        <v>95</v>
      </c>
      <c r="C18" s="281">
        <f t="shared" si="0"/>
        <v>183.90886</v>
      </c>
      <c r="D18" s="281">
        <v>149.82</v>
      </c>
      <c r="E18" s="281"/>
      <c r="F18" s="281"/>
      <c r="G18" s="281"/>
      <c r="H18" s="281"/>
      <c r="I18" s="292">
        <v>34.08886</v>
      </c>
    </row>
    <row r="19" spans="1:9" s="264" customFormat="1" ht="15" customHeight="1">
      <c r="A19" s="284">
        <v>2081105</v>
      </c>
      <c r="B19" s="283" t="s">
        <v>96</v>
      </c>
      <c r="C19" s="281">
        <f t="shared" si="0"/>
        <v>421.693066</v>
      </c>
      <c r="D19" s="281">
        <v>421.43</v>
      </c>
      <c r="E19" s="281"/>
      <c r="F19" s="281"/>
      <c r="G19" s="281"/>
      <c r="H19" s="281"/>
      <c r="I19" s="292">
        <v>0.26306599999999997</v>
      </c>
    </row>
    <row r="20" spans="1:9" s="264" customFormat="1" ht="15" customHeight="1">
      <c r="A20" s="284">
        <v>2081106</v>
      </c>
      <c r="B20" s="283" t="s">
        <v>97</v>
      </c>
      <c r="C20" s="281">
        <f t="shared" si="0"/>
        <v>25.661</v>
      </c>
      <c r="D20" s="281">
        <v>0</v>
      </c>
      <c r="E20" s="281"/>
      <c r="F20" s="281"/>
      <c r="G20" s="281"/>
      <c r="H20" s="281"/>
      <c r="I20" s="292">
        <v>25.661</v>
      </c>
    </row>
    <row r="21" spans="1:9" s="264" customFormat="1" ht="15" customHeight="1">
      <c r="A21" s="284">
        <v>2081199</v>
      </c>
      <c r="B21" s="283" t="s">
        <v>98</v>
      </c>
      <c r="C21" s="281">
        <f t="shared" si="0"/>
        <v>441.55001899999996</v>
      </c>
      <c r="D21" s="281">
        <v>401.4267</v>
      </c>
      <c r="E21" s="281"/>
      <c r="F21" s="281"/>
      <c r="G21" s="281"/>
      <c r="H21" s="281"/>
      <c r="I21" s="292">
        <v>40.123319</v>
      </c>
    </row>
    <row r="22" spans="1:9" s="264" customFormat="1" ht="15" customHeight="1">
      <c r="A22" s="284">
        <v>210</v>
      </c>
      <c r="B22" s="283" t="s">
        <v>99</v>
      </c>
      <c r="C22" s="281">
        <f t="shared" si="0"/>
        <v>28.46</v>
      </c>
      <c r="D22" s="281">
        <v>28.46</v>
      </c>
      <c r="E22" s="281"/>
      <c r="F22" s="281"/>
      <c r="G22" s="281"/>
      <c r="H22" s="281"/>
      <c r="I22" s="292">
        <v>0</v>
      </c>
    </row>
    <row r="23" spans="1:9" s="264" customFormat="1" ht="15" customHeight="1">
      <c r="A23" s="284">
        <v>21011</v>
      </c>
      <c r="B23" s="283" t="s">
        <v>100</v>
      </c>
      <c r="C23" s="281">
        <f t="shared" si="0"/>
        <v>28.46</v>
      </c>
      <c r="D23" s="281">
        <v>28.46</v>
      </c>
      <c r="E23" s="281"/>
      <c r="F23" s="281"/>
      <c r="G23" s="281"/>
      <c r="H23" s="281"/>
      <c r="I23" s="292"/>
    </row>
    <row r="24" spans="1:9" s="264" customFormat="1" ht="15" customHeight="1">
      <c r="A24" s="284">
        <v>2101102</v>
      </c>
      <c r="B24" s="283" t="s">
        <v>101</v>
      </c>
      <c r="C24" s="281">
        <f t="shared" si="0"/>
        <v>17.78</v>
      </c>
      <c r="D24" s="281">
        <v>17.78</v>
      </c>
      <c r="E24" s="281"/>
      <c r="F24" s="281"/>
      <c r="G24" s="281"/>
      <c r="H24" s="281"/>
      <c r="I24" s="292"/>
    </row>
    <row r="25" spans="1:9" s="264" customFormat="1" ht="15" customHeight="1">
      <c r="A25" s="284">
        <v>2101103</v>
      </c>
      <c r="B25" s="283" t="s">
        <v>102</v>
      </c>
      <c r="C25" s="281">
        <f t="shared" si="0"/>
        <v>9.85</v>
      </c>
      <c r="D25" s="281">
        <v>9.85</v>
      </c>
      <c r="E25" s="281"/>
      <c r="F25" s="281"/>
      <c r="G25" s="281"/>
      <c r="H25" s="281"/>
      <c r="I25" s="292"/>
    </row>
    <row r="26" spans="1:9" s="264" customFormat="1" ht="15" customHeight="1">
      <c r="A26" s="284">
        <v>2101199</v>
      </c>
      <c r="B26" s="283" t="s">
        <v>103</v>
      </c>
      <c r="C26" s="281">
        <f t="shared" si="0"/>
        <v>0.83</v>
      </c>
      <c r="D26" s="281">
        <v>0.83</v>
      </c>
      <c r="E26" s="281"/>
      <c r="F26" s="281"/>
      <c r="G26" s="281"/>
      <c r="H26" s="281"/>
      <c r="I26" s="292"/>
    </row>
    <row r="27" spans="1:9" s="264" customFormat="1" ht="15" customHeight="1">
      <c r="A27" s="284">
        <v>213</v>
      </c>
      <c r="B27" s="283" t="s">
        <v>104</v>
      </c>
      <c r="C27" s="281">
        <f t="shared" si="0"/>
        <v>75</v>
      </c>
      <c r="D27" s="281">
        <v>75</v>
      </c>
      <c r="E27" s="281"/>
      <c r="F27" s="281"/>
      <c r="G27" s="281"/>
      <c r="H27" s="281"/>
      <c r="I27" s="292"/>
    </row>
    <row r="28" spans="1:9" s="264" customFormat="1" ht="15" customHeight="1">
      <c r="A28" s="284">
        <v>21305</v>
      </c>
      <c r="B28" s="283" t="s">
        <v>105</v>
      </c>
      <c r="C28" s="281">
        <f t="shared" si="0"/>
        <v>75</v>
      </c>
      <c r="D28" s="281">
        <v>75</v>
      </c>
      <c r="E28" s="281"/>
      <c r="F28" s="281"/>
      <c r="G28" s="281"/>
      <c r="H28" s="281"/>
      <c r="I28" s="292"/>
    </row>
    <row r="29" spans="1:9" s="264" customFormat="1" ht="15" customHeight="1">
      <c r="A29" s="284">
        <v>2130599</v>
      </c>
      <c r="B29" s="283" t="s">
        <v>106</v>
      </c>
      <c r="C29" s="281">
        <f aca="true" t="shared" si="1" ref="C29:C35">D29+I29</f>
        <v>75</v>
      </c>
      <c r="D29" s="281">
        <v>75</v>
      </c>
      <c r="E29" s="281"/>
      <c r="F29" s="281"/>
      <c r="G29" s="281"/>
      <c r="H29" s="281"/>
      <c r="I29" s="292"/>
    </row>
    <row r="30" spans="1:9" s="264" customFormat="1" ht="15" customHeight="1">
      <c r="A30" s="284">
        <v>221</v>
      </c>
      <c r="B30" s="283" t="s">
        <v>107</v>
      </c>
      <c r="C30" s="281">
        <f t="shared" si="1"/>
        <v>22.9533</v>
      </c>
      <c r="D30" s="281">
        <v>22.9533</v>
      </c>
      <c r="E30" s="281"/>
      <c r="F30" s="281"/>
      <c r="G30" s="281"/>
      <c r="H30" s="281"/>
      <c r="I30" s="292"/>
    </row>
    <row r="31" spans="1:9" s="264" customFormat="1" ht="15" customHeight="1">
      <c r="A31" s="284">
        <v>22102</v>
      </c>
      <c r="B31" s="283" t="s">
        <v>108</v>
      </c>
      <c r="C31" s="281">
        <f t="shared" si="1"/>
        <v>22.9533</v>
      </c>
      <c r="D31" s="281">
        <v>22.9533</v>
      </c>
      <c r="E31" s="281"/>
      <c r="F31" s="281"/>
      <c r="G31" s="281"/>
      <c r="H31" s="281"/>
      <c r="I31" s="292"/>
    </row>
    <row r="32" spans="1:9" s="264" customFormat="1" ht="15" customHeight="1">
      <c r="A32" s="284">
        <v>2210201</v>
      </c>
      <c r="B32" s="283" t="s">
        <v>109</v>
      </c>
      <c r="C32" s="281">
        <f t="shared" si="1"/>
        <v>22.9533</v>
      </c>
      <c r="D32" s="281">
        <v>22.9533</v>
      </c>
      <c r="E32" s="281"/>
      <c r="F32" s="281"/>
      <c r="G32" s="281"/>
      <c r="H32" s="281"/>
      <c r="I32" s="292"/>
    </row>
    <row r="33" spans="1:9" s="264" customFormat="1" ht="15" customHeight="1">
      <c r="A33" s="284">
        <v>229</v>
      </c>
      <c r="B33" s="283" t="s">
        <v>110</v>
      </c>
      <c r="C33" s="281">
        <f t="shared" si="1"/>
        <v>102</v>
      </c>
      <c r="D33" s="281">
        <v>102</v>
      </c>
      <c r="E33" s="281"/>
      <c r="F33" s="281"/>
      <c r="G33" s="281"/>
      <c r="H33" s="281"/>
      <c r="I33" s="292"/>
    </row>
    <row r="34" spans="1:9" s="264" customFormat="1" ht="15" customHeight="1">
      <c r="A34" s="284">
        <v>22960</v>
      </c>
      <c r="B34" s="283" t="s">
        <v>111</v>
      </c>
      <c r="C34" s="281">
        <f t="shared" si="1"/>
        <v>102</v>
      </c>
      <c r="D34" s="281">
        <v>102</v>
      </c>
      <c r="E34" s="281"/>
      <c r="F34" s="281"/>
      <c r="G34" s="281"/>
      <c r="H34" s="281"/>
      <c r="I34" s="292"/>
    </row>
    <row r="35" spans="1:9" s="264" customFormat="1" ht="15" customHeight="1">
      <c r="A35" s="284">
        <v>2296006</v>
      </c>
      <c r="B35" s="283" t="s">
        <v>112</v>
      </c>
      <c r="C35" s="281">
        <f t="shared" si="1"/>
        <v>102</v>
      </c>
      <c r="D35" s="281">
        <v>102</v>
      </c>
      <c r="E35" s="281"/>
      <c r="F35" s="281"/>
      <c r="G35" s="281"/>
      <c r="H35" s="281"/>
      <c r="I35" s="292"/>
    </row>
    <row r="36" spans="1:9" s="264" customFormat="1" ht="15" customHeight="1">
      <c r="A36" s="285" t="s">
        <v>113</v>
      </c>
      <c r="B36" s="286"/>
      <c r="C36" s="286"/>
      <c r="D36" s="287"/>
      <c r="E36" s="287"/>
      <c r="F36" s="287"/>
      <c r="G36" s="287"/>
      <c r="H36" s="287"/>
      <c r="I36" s="287"/>
    </row>
    <row r="37" ht="14.25">
      <c r="A37" s="2"/>
    </row>
    <row r="38" ht="14.25">
      <c r="A38" s="2"/>
    </row>
  </sheetData>
  <sheetProtection/>
  <mergeCells count="14">
    <mergeCell ref="A1:I1"/>
    <mergeCell ref="A4:B4"/>
    <mergeCell ref="A7:B7"/>
    <mergeCell ref="A8:B8"/>
    <mergeCell ref="A36:I36"/>
    <mergeCell ref="A5:A6"/>
    <mergeCell ref="B5:B6"/>
    <mergeCell ref="C4:C6"/>
    <mergeCell ref="D4:D6"/>
    <mergeCell ref="E4:E6"/>
    <mergeCell ref="F4:F6"/>
    <mergeCell ref="G4:G6"/>
    <mergeCell ref="H4:H6"/>
    <mergeCell ref="I4:I6"/>
  </mergeCells>
  <printOptions horizontalCentered="1"/>
  <pageMargins left="0.35433070866141736" right="0.35433070866141736" top="0.7874015748031497" bottom="0.7874015748031497" header="0.5118110236220472" footer="0.1968503937007874"/>
  <pageSetup horizontalDpi="600" verticalDpi="600" orientation="landscape" paperSize="9" scale="85"/>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9"/>
  <sheetViews>
    <sheetView workbookViewId="0" topLeftCell="A10">
      <selection activeCell="D15" sqref="D15"/>
    </sheetView>
  </sheetViews>
  <sheetFormatPr defaultColWidth="9.00390625" defaultRowHeight="14.25"/>
  <cols>
    <col min="1" max="1" width="10.50390625" style="224" customWidth="1"/>
    <col min="2" max="2" width="18.00390625" style="225" customWidth="1"/>
    <col min="3" max="3" width="14.375" style="224" customWidth="1"/>
    <col min="4" max="8" width="14.625" style="224" customWidth="1"/>
    <col min="9" max="9" width="9.00390625" style="224" customWidth="1"/>
    <col min="10" max="10" width="12.625" style="224" customWidth="1"/>
    <col min="11" max="16384" width="9.00390625" style="224" customWidth="1"/>
  </cols>
  <sheetData>
    <row r="1" spans="1:10" s="221" customFormat="1" ht="18" customHeight="1">
      <c r="A1" s="226" t="s">
        <v>114</v>
      </c>
      <c r="B1" s="227"/>
      <c r="C1" s="226"/>
      <c r="D1" s="226"/>
      <c r="E1" s="226"/>
      <c r="F1" s="226"/>
      <c r="G1" s="226"/>
      <c r="H1" s="226"/>
      <c r="I1" s="226"/>
      <c r="J1" s="226"/>
    </row>
    <row r="2" spans="1:10" ht="10.5" customHeight="1">
      <c r="A2" s="228"/>
      <c r="B2" s="229"/>
      <c r="C2" s="228"/>
      <c r="D2" s="228"/>
      <c r="E2" s="228"/>
      <c r="F2" s="228"/>
      <c r="G2" s="230"/>
      <c r="H2" s="230"/>
      <c r="I2" s="230"/>
      <c r="J2" s="98" t="s">
        <v>115</v>
      </c>
    </row>
    <row r="3" spans="1:10" ht="15">
      <c r="A3" s="61" t="s">
        <v>3</v>
      </c>
      <c r="B3" s="231"/>
      <c r="C3" s="230"/>
      <c r="D3" s="230"/>
      <c r="E3" s="230"/>
      <c r="F3" s="230"/>
      <c r="G3" s="232"/>
      <c r="H3" s="230"/>
      <c r="I3" s="230"/>
      <c r="J3" s="98" t="s">
        <v>4</v>
      </c>
    </row>
    <row r="4" spans="1:10" s="222" customFormat="1" ht="15.75" customHeight="1">
      <c r="A4" s="322" t="s">
        <v>7</v>
      </c>
      <c r="B4" s="234"/>
      <c r="C4" s="323" t="s">
        <v>58</v>
      </c>
      <c r="D4" s="324" t="s">
        <v>116</v>
      </c>
      <c r="E4" s="236"/>
      <c r="F4" s="236"/>
      <c r="G4" s="325" t="s">
        <v>117</v>
      </c>
      <c r="H4" s="325" t="s">
        <v>118</v>
      </c>
      <c r="I4" s="237" t="s">
        <v>119</v>
      </c>
      <c r="J4" s="326" t="s">
        <v>120</v>
      </c>
    </row>
    <row r="5" spans="1:10" s="222" customFormat="1" ht="15.75" customHeight="1">
      <c r="A5" s="238" t="s">
        <v>82</v>
      </c>
      <c r="B5" s="327" t="s">
        <v>83</v>
      </c>
      <c r="C5" s="240"/>
      <c r="D5" s="241"/>
      <c r="E5" s="241"/>
      <c r="F5" s="241"/>
      <c r="G5" s="242"/>
      <c r="H5" s="242"/>
      <c r="I5" s="242"/>
      <c r="J5" s="261"/>
    </row>
    <row r="6" spans="1:10" s="222" customFormat="1" ht="19.5" customHeight="1">
      <c r="A6" s="243"/>
      <c r="B6" s="239"/>
      <c r="C6" s="240"/>
      <c r="D6" s="241" t="s">
        <v>85</v>
      </c>
      <c r="E6" s="241" t="s">
        <v>121</v>
      </c>
      <c r="F6" s="241" t="s">
        <v>122</v>
      </c>
      <c r="G6" s="242"/>
      <c r="H6" s="242"/>
      <c r="I6" s="242"/>
      <c r="J6" s="261"/>
    </row>
    <row r="7" spans="1:10" s="223" customFormat="1" ht="18" customHeight="1">
      <c r="A7" s="328" t="s">
        <v>84</v>
      </c>
      <c r="B7" s="245"/>
      <c r="C7" s="329" t="s">
        <v>11</v>
      </c>
      <c r="D7" s="330" t="s">
        <v>12</v>
      </c>
      <c r="E7" s="248"/>
      <c r="F7" s="249"/>
      <c r="G7" s="329" t="s">
        <v>20</v>
      </c>
      <c r="H7" s="246" t="s">
        <v>24</v>
      </c>
      <c r="I7" s="246" t="s">
        <v>28</v>
      </c>
      <c r="J7" s="262" t="s">
        <v>32</v>
      </c>
    </row>
    <row r="8" spans="1:10" ht="18" customHeight="1">
      <c r="A8" s="331" t="s">
        <v>85</v>
      </c>
      <c r="B8" s="239"/>
      <c r="C8" s="251">
        <f>D8+G8</f>
        <v>2534.5961580000003</v>
      </c>
      <c r="D8" s="251">
        <f>E8+F8</f>
        <v>646.86784</v>
      </c>
      <c r="E8" s="251">
        <f>E9+E22+E30</f>
        <v>564.95784</v>
      </c>
      <c r="F8" s="251">
        <f>F9+F22+F30</f>
        <v>81.91000000000001</v>
      </c>
      <c r="G8" s="251">
        <f>G9+G22+G30+G27+G33</f>
        <v>1887.7283180000002</v>
      </c>
      <c r="H8" s="251"/>
      <c r="I8" s="251"/>
      <c r="J8" s="263"/>
    </row>
    <row r="9" spans="1:10" ht="18" customHeight="1">
      <c r="A9" s="252">
        <v>208</v>
      </c>
      <c r="B9" s="253" t="s">
        <v>86</v>
      </c>
      <c r="C9" s="251">
        <f aca="true" t="shared" si="0" ref="C9:C23">D9+G9</f>
        <v>2001.886203</v>
      </c>
      <c r="D9" s="251">
        <v>595.585095</v>
      </c>
      <c r="E9" s="251">
        <f>E10+E12+E15</f>
        <v>514.77454</v>
      </c>
      <c r="F9" s="251">
        <f>F10+F12+F15</f>
        <v>80.80000000000001</v>
      </c>
      <c r="G9" s="251">
        <v>1406.301108</v>
      </c>
      <c r="H9" s="251"/>
      <c r="I9" s="251"/>
      <c r="J9" s="263"/>
    </row>
    <row r="10" spans="1:10" ht="18" customHeight="1">
      <c r="A10" s="252">
        <v>20805</v>
      </c>
      <c r="B10" s="253" t="s">
        <v>87</v>
      </c>
      <c r="C10" s="251">
        <f t="shared" si="0"/>
        <v>50.033792</v>
      </c>
      <c r="D10" s="251">
        <v>50.033792</v>
      </c>
      <c r="E10" s="251">
        <v>50.03</v>
      </c>
      <c r="F10" s="251"/>
      <c r="G10" s="251">
        <v>0</v>
      </c>
      <c r="H10" s="251"/>
      <c r="I10" s="251"/>
      <c r="J10" s="263"/>
    </row>
    <row r="11" spans="1:10" ht="18" customHeight="1">
      <c r="A11" s="252">
        <v>2080505</v>
      </c>
      <c r="B11" s="253" t="s">
        <v>88</v>
      </c>
      <c r="C11" s="251">
        <f t="shared" si="0"/>
        <v>50.033792</v>
      </c>
      <c r="D11" s="251">
        <v>50.033792</v>
      </c>
      <c r="E11" s="251">
        <v>50.03</v>
      </c>
      <c r="F11" s="251"/>
      <c r="G11" s="251">
        <v>0</v>
      </c>
      <c r="H11" s="251"/>
      <c r="I11" s="251"/>
      <c r="J11" s="263"/>
    </row>
    <row r="12" spans="1:10" ht="18" customHeight="1">
      <c r="A12" s="252">
        <v>20807</v>
      </c>
      <c r="B12" s="253" t="s">
        <v>89</v>
      </c>
      <c r="C12" s="251">
        <f t="shared" si="0"/>
        <v>142.29453999999998</v>
      </c>
      <c r="D12" s="251">
        <v>142.29453999999998</v>
      </c>
      <c r="E12" s="251">
        <v>142.29453999999998</v>
      </c>
      <c r="F12" s="251"/>
      <c r="G12" s="251">
        <v>0</v>
      </c>
      <c r="H12" s="251"/>
      <c r="I12" s="251"/>
      <c r="J12" s="263"/>
    </row>
    <row r="13" spans="1:10" ht="18" customHeight="1">
      <c r="A13" s="252">
        <v>2080704</v>
      </c>
      <c r="B13" s="253" t="s">
        <v>90</v>
      </c>
      <c r="C13" s="251">
        <f t="shared" si="0"/>
        <v>45.06134</v>
      </c>
      <c r="D13" s="251">
        <v>45.06134</v>
      </c>
      <c r="E13" s="251">
        <v>45.06134</v>
      </c>
      <c r="F13" s="251"/>
      <c r="G13" s="251">
        <v>0</v>
      </c>
      <c r="H13" s="251"/>
      <c r="I13" s="251"/>
      <c r="J13" s="263"/>
    </row>
    <row r="14" spans="1:10" ht="18" customHeight="1">
      <c r="A14" s="252">
        <v>2080705</v>
      </c>
      <c r="B14" s="253" t="s">
        <v>91</v>
      </c>
      <c r="C14" s="251">
        <f t="shared" si="0"/>
        <v>97.2332</v>
      </c>
      <c r="D14" s="251">
        <v>97.2332</v>
      </c>
      <c r="E14" s="251">
        <v>97.2332</v>
      </c>
      <c r="F14" s="251"/>
      <c r="G14" s="251">
        <v>0</v>
      </c>
      <c r="H14" s="251"/>
      <c r="I14" s="251"/>
      <c r="J14" s="263"/>
    </row>
    <row r="15" spans="1:10" ht="18" customHeight="1">
      <c r="A15" s="252">
        <v>20811</v>
      </c>
      <c r="B15" s="253" t="s">
        <v>92</v>
      </c>
      <c r="C15" s="251">
        <f t="shared" si="0"/>
        <v>1809.557871</v>
      </c>
      <c r="D15" s="251">
        <v>403.256763</v>
      </c>
      <c r="E15" s="251">
        <f>E16+E17+E18+E19+E21</f>
        <v>322.45000000000005</v>
      </c>
      <c r="F15" s="251">
        <f>F16+F17+F18+F19+F21</f>
        <v>80.80000000000001</v>
      </c>
      <c r="G15" s="251">
        <v>1406.301108</v>
      </c>
      <c r="H15" s="251"/>
      <c r="I15" s="251"/>
      <c r="J15" s="263"/>
    </row>
    <row r="16" spans="1:10" ht="18" customHeight="1">
      <c r="A16" s="252">
        <v>2081101</v>
      </c>
      <c r="B16" s="253" t="s">
        <v>93</v>
      </c>
      <c r="C16" s="251">
        <f t="shared" si="0"/>
        <v>163.5</v>
      </c>
      <c r="D16" s="251">
        <v>163.5</v>
      </c>
      <c r="E16" s="251">
        <v>114.98</v>
      </c>
      <c r="F16" s="251">
        <v>48.52</v>
      </c>
      <c r="G16" s="251">
        <v>0</v>
      </c>
      <c r="H16" s="251"/>
      <c r="I16" s="251"/>
      <c r="J16" s="263"/>
    </row>
    <row r="17" spans="1:10" ht="18" customHeight="1">
      <c r="A17" s="252">
        <v>2081102</v>
      </c>
      <c r="B17" s="253" t="s">
        <v>94</v>
      </c>
      <c r="C17" s="251">
        <f t="shared" si="0"/>
        <v>383.754833</v>
      </c>
      <c r="D17" s="251">
        <v>0.393547</v>
      </c>
      <c r="E17" s="251">
        <v>0.09</v>
      </c>
      <c r="F17" s="251">
        <v>0.3</v>
      </c>
      <c r="G17" s="251">
        <v>383.361286</v>
      </c>
      <c r="H17" s="251"/>
      <c r="I17" s="251"/>
      <c r="J17" s="263"/>
    </row>
    <row r="18" spans="1:10" ht="18" customHeight="1">
      <c r="A18" s="252">
        <v>2081104</v>
      </c>
      <c r="B18" s="253" t="s">
        <v>95</v>
      </c>
      <c r="C18" s="251">
        <f t="shared" si="0"/>
        <v>190.33356700000002</v>
      </c>
      <c r="D18" s="251">
        <v>61.55386</v>
      </c>
      <c r="E18" s="251">
        <v>57.85</v>
      </c>
      <c r="F18" s="251">
        <v>3.7</v>
      </c>
      <c r="G18" s="251">
        <v>128.779707</v>
      </c>
      <c r="H18" s="251"/>
      <c r="I18" s="251"/>
      <c r="J18" s="263"/>
    </row>
    <row r="19" spans="1:10" ht="18" customHeight="1">
      <c r="A19" s="252">
        <v>2081105</v>
      </c>
      <c r="B19" s="253" t="s">
        <v>96</v>
      </c>
      <c r="C19" s="251">
        <f t="shared" si="0"/>
        <v>397.61285</v>
      </c>
      <c r="D19" s="251">
        <v>66.600189</v>
      </c>
      <c r="E19" s="251">
        <v>59.86</v>
      </c>
      <c r="F19" s="251">
        <v>6.74</v>
      </c>
      <c r="G19" s="251">
        <v>331.012661</v>
      </c>
      <c r="H19" s="251"/>
      <c r="I19" s="251"/>
      <c r="J19" s="263"/>
    </row>
    <row r="20" spans="1:10" ht="18" customHeight="1">
      <c r="A20" s="252">
        <v>2081106</v>
      </c>
      <c r="B20" s="253" t="s">
        <v>97</v>
      </c>
      <c r="C20" s="251">
        <f t="shared" si="0"/>
        <v>76.077957</v>
      </c>
      <c r="D20" s="251">
        <v>0</v>
      </c>
      <c r="E20" s="251"/>
      <c r="F20" s="251"/>
      <c r="G20" s="251">
        <v>76.077957</v>
      </c>
      <c r="H20" s="251"/>
      <c r="I20" s="251"/>
      <c r="J20" s="263"/>
    </row>
    <row r="21" spans="1:10" ht="18" customHeight="1">
      <c r="A21" s="252">
        <v>2081199</v>
      </c>
      <c r="B21" s="254" t="s">
        <v>98</v>
      </c>
      <c r="C21" s="251">
        <f t="shared" si="0"/>
        <v>598.2786639999999</v>
      </c>
      <c r="D21" s="251">
        <v>111.209167</v>
      </c>
      <c r="E21" s="251">
        <v>89.67</v>
      </c>
      <c r="F21" s="251">
        <v>21.54</v>
      </c>
      <c r="G21" s="251">
        <v>487.06949699999996</v>
      </c>
      <c r="H21" s="251"/>
      <c r="I21" s="251"/>
      <c r="J21" s="263"/>
    </row>
    <row r="22" spans="1:10" ht="18" customHeight="1">
      <c r="A22" s="252">
        <v>210</v>
      </c>
      <c r="B22" s="253" t="s">
        <v>99</v>
      </c>
      <c r="C22" s="251">
        <f t="shared" si="0"/>
        <v>28.337505</v>
      </c>
      <c r="D22" s="251">
        <v>28.337505</v>
      </c>
      <c r="E22" s="251">
        <v>27.23</v>
      </c>
      <c r="F22" s="251">
        <v>1.11</v>
      </c>
      <c r="G22" s="251">
        <v>0</v>
      </c>
      <c r="H22" s="251"/>
      <c r="I22" s="251"/>
      <c r="J22" s="263"/>
    </row>
    <row r="23" spans="1:10" ht="18" customHeight="1">
      <c r="A23" s="252">
        <v>21011</v>
      </c>
      <c r="B23" s="253" t="s">
        <v>100</v>
      </c>
      <c r="C23" s="251">
        <f t="shared" si="0"/>
        <v>28.337505</v>
      </c>
      <c r="D23" s="251">
        <v>28.337505</v>
      </c>
      <c r="E23" s="251">
        <f>E24+E25+E26</f>
        <v>27.229999999999997</v>
      </c>
      <c r="F23" s="251">
        <f>F24+F25</f>
        <v>1.11</v>
      </c>
      <c r="G23" s="251">
        <v>0</v>
      </c>
      <c r="H23" s="251"/>
      <c r="I23" s="251"/>
      <c r="J23" s="263"/>
    </row>
    <row r="24" spans="1:10" ht="18" customHeight="1">
      <c r="A24" s="252">
        <v>2101102</v>
      </c>
      <c r="B24" s="253" t="s">
        <v>101</v>
      </c>
      <c r="C24" s="251">
        <f aca="true" t="shared" si="1" ref="C24:C29">D24+G24</f>
        <v>17.657505</v>
      </c>
      <c r="D24" s="251">
        <v>17.657505</v>
      </c>
      <c r="E24" s="251">
        <v>16.77</v>
      </c>
      <c r="F24" s="251">
        <v>0.89</v>
      </c>
      <c r="G24" s="251">
        <v>0</v>
      </c>
      <c r="H24" s="251"/>
      <c r="I24" s="251"/>
      <c r="J24" s="263"/>
    </row>
    <row r="25" spans="1:10" ht="18" customHeight="1">
      <c r="A25" s="252">
        <v>2101103</v>
      </c>
      <c r="B25" s="253" t="s">
        <v>102</v>
      </c>
      <c r="C25" s="251">
        <f t="shared" si="1"/>
        <v>9.85</v>
      </c>
      <c r="D25" s="251">
        <v>9.85</v>
      </c>
      <c r="E25" s="251">
        <v>9.63</v>
      </c>
      <c r="F25" s="251">
        <v>0.22</v>
      </c>
      <c r="G25" s="251">
        <v>0</v>
      </c>
      <c r="H25" s="251"/>
      <c r="I25" s="251"/>
      <c r="J25" s="263"/>
    </row>
    <row r="26" spans="1:10" ht="18" customHeight="1">
      <c r="A26" s="252">
        <v>2101199</v>
      </c>
      <c r="B26" s="253" t="s">
        <v>103</v>
      </c>
      <c r="C26" s="251">
        <f t="shared" si="1"/>
        <v>0.83</v>
      </c>
      <c r="D26" s="251">
        <v>0.83</v>
      </c>
      <c r="E26" s="251">
        <v>0.83</v>
      </c>
      <c r="F26" s="251"/>
      <c r="G26" s="251">
        <v>0</v>
      </c>
      <c r="H26" s="251"/>
      <c r="I26" s="251"/>
      <c r="J26" s="263"/>
    </row>
    <row r="27" spans="1:10" ht="18" customHeight="1">
      <c r="A27" s="252">
        <v>213</v>
      </c>
      <c r="B27" s="253" t="s">
        <v>104</v>
      </c>
      <c r="C27" s="251">
        <f t="shared" si="1"/>
        <v>72.9626</v>
      </c>
      <c r="D27" s="251">
        <v>0</v>
      </c>
      <c r="E27" s="251"/>
      <c r="F27" s="251"/>
      <c r="G27" s="251">
        <v>72.9626</v>
      </c>
      <c r="H27" s="251"/>
      <c r="I27" s="251"/>
      <c r="J27" s="263"/>
    </row>
    <row r="28" spans="1:10" ht="18" customHeight="1">
      <c r="A28" s="252">
        <v>21305</v>
      </c>
      <c r="B28" s="253" t="s">
        <v>105</v>
      </c>
      <c r="C28" s="251">
        <f t="shared" si="1"/>
        <v>72.9626</v>
      </c>
      <c r="D28" s="251">
        <v>0</v>
      </c>
      <c r="E28" s="251"/>
      <c r="F28" s="251"/>
      <c r="G28" s="251">
        <v>72.9626</v>
      </c>
      <c r="H28" s="251"/>
      <c r="I28" s="251"/>
      <c r="J28" s="263"/>
    </row>
    <row r="29" spans="1:10" ht="18" customHeight="1">
      <c r="A29" s="252">
        <v>2130599</v>
      </c>
      <c r="B29" s="253" t="s">
        <v>106</v>
      </c>
      <c r="C29" s="251">
        <f t="shared" si="1"/>
        <v>72.9626</v>
      </c>
      <c r="D29" s="251">
        <v>0</v>
      </c>
      <c r="E29" s="251"/>
      <c r="F29" s="251"/>
      <c r="G29" s="251">
        <v>72.9626</v>
      </c>
      <c r="H29" s="251"/>
      <c r="I29" s="251"/>
      <c r="J29" s="263"/>
    </row>
    <row r="30" spans="1:10" ht="18" customHeight="1">
      <c r="A30" s="252">
        <v>221</v>
      </c>
      <c r="B30" s="253" t="s">
        <v>107</v>
      </c>
      <c r="C30" s="251">
        <f aca="true" t="shared" si="2" ref="C30:C35">D30+G30</f>
        <v>22.9533</v>
      </c>
      <c r="D30" s="251">
        <v>22.9533</v>
      </c>
      <c r="E30" s="251">
        <v>22.9533</v>
      </c>
      <c r="F30" s="251"/>
      <c r="G30" s="251">
        <v>0</v>
      </c>
      <c r="H30" s="251"/>
      <c r="I30" s="251"/>
      <c r="J30" s="263"/>
    </row>
    <row r="31" spans="1:10" ht="18" customHeight="1">
      <c r="A31" s="252">
        <v>22102</v>
      </c>
      <c r="B31" s="253" t="s">
        <v>108</v>
      </c>
      <c r="C31" s="251">
        <f t="shared" si="2"/>
        <v>22.9533</v>
      </c>
      <c r="D31" s="251">
        <v>22.9533</v>
      </c>
      <c r="E31" s="251">
        <v>22.9533</v>
      </c>
      <c r="F31" s="251"/>
      <c r="G31" s="251">
        <v>0</v>
      </c>
      <c r="H31" s="251"/>
      <c r="I31" s="251"/>
      <c r="J31" s="263"/>
    </row>
    <row r="32" spans="1:10" ht="18" customHeight="1">
      <c r="A32" s="252">
        <v>2210201</v>
      </c>
      <c r="B32" s="253" t="s">
        <v>109</v>
      </c>
      <c r="C32" s="251">
        <f t="shared" si="2"/>
        <v>22.9533</v>
      </c>
      <c r="D32" s="251">
        <v>22.9533</v>
      </c>
      <c r="E32" s="251">
        <v>22.9533</v>
      </c>
      <c r="F32" s="251"/>
      <c r="G32" s="251">
        <v>0</v>
      </c>
      <c r="H32" s="251"/>
      <c r="I32" s="251"/>
      <c r="J32" s="263"/>
    </row>
    <row r="33" spans="1:10" ht="18" customHeight="1">
      <c r="A33" s="252">
        <v>229</v>
      </c>
      <c r="B33" s="253" t="s">
        <v>110</v>
      </c>
      <c r="C33" s="251">
        <f t="shared" si="2"/>
        <v>408.46461</v>
      </c>
      <c r="D33" s="251">
        <v>0</v>
      </c>
      <c r="E33" s="251"/>
      <c r="F33" s="251"/>
      <c r="G33" s="251">
        <v>408.46461</v>
      </c>
      <c r="H33" s="251"/>
      <c r="I33" s="251"/>
      <c r="J33" s="263"/>
    </row>
    <row r="34" spans="1:10" ht="18" customHeight="1">
      <c r="A34" s="252">
        <v>22960</v>
      </c>
      <c r="B34" s="253" t="s">
        <v>111</v>
      </c>
      <c r="C34" s="251">
        <f t="shared" si="2"/>
        <v>408.46461</v>
      </c>
      <c r="D34" s="251">
        <v>0</v>
      </c>
      <c r="E34" s="251"/>
      <c r="F34" s="251"/>
      <c r="G34" s="251">
        <v>408.46461</v>
      </c>
      <c r="H34" s="251"/>
      <c r="I34" s="251"/>
      <c r="J34" s="263"/>
    </row>
    <row r="35" spans="1:10" ht="18" customHeight="1">
      <c r="A35" s="252">
        <v>2296006</v>
      </c>
      <c r="B35" s="253" t="s">
        <v>112</v>
      </c>
      <c r="C35" s="251">
        <f t="shared" si="2"/>
        <v>408.46461</v>
      </c>
      <c r="D35" s="251">
        <v>0</v>
      </c>
      <c r="E35" s="251"/>
      <c r="F35" s="251"/>
      <c r="G35" s="251">
        <v>408.46461</v>
      </c>
      <c r="H35" s="251"/>
      <c r="I35" s="251"/>
      <c r="J35" s="263"/>
    </row>
    <row r="36" spans="1:10" ht="18" customHeight="1">
      <c r="A36" s="255" t="s">
        <v>123</v>
      </c>
      <c r="B36" s="256"/>
      <c r="C36" s="257"/>
      <c r="D36" s="257"/>
      <c r="E36" s="257"/>
      <c r="F36" s="257"/>
      <c r="G36" s="257"/>
      <c r="H36" s="257"/>
      <c r="I36" s="257"/>
      <c r="J36" s="257"/>
    </row>
    <row r="37" ht="14.25">
      <c r="A37" s="258"/>
    </row>
    <row r="38" ht="14.25">
      <c r="A38" s="259"/>
    </row>
    <row r="39" ht="14.25">
      <c r="A39" s="259"/>
    </row>
  </sheetData>
  <sheetProtection/>
  <mergeCells count="14">
    <mergeCell ref="A1:J1"/>
    <mergeCell ref="A4:B4"/>
    <mergeCell ref="A7:B7"/>
    <mergeCell ref="D7:F7"/>
    <mergeCell ref="A8:B8"/>
    <mergeCell ref="A36:J36"/>
    <mergeCell ref="A5:A6"/>
    <mergeCell ref="B5:B6"/>
    <mergeCell ref="C4:C6"/>
    <mergeCell ref="G4:G6"/>
    <mergeCell ref="H4:H6"/>
    <mergeCell ref="I4:I6"/>
    <mergeCell ref="J4:J6"/>
    <mergeCell ref="D4:F5"/>
  </mergeCells>
  <printOptions horizontalCentered="1"/>
  <pageMargins left="0.35433070866141736" right="0.35433070866141736" top="0.6298611111111111" bottom="0.7874015748031497" header="0.5118110236220472" footer="0.1968503937007874"/>
  <pageSetup horizontalDpi="600" verticalDpi="600" orientation="landscape" paperSize="9" scale="75"/>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1"/>
  <sheetViews>
    <sheetView zoomScaleSheetLayoutView="100" workbookViewId="0" topLeftCell="A1">
      <selection activeCell="A4" sqref="A4"/>
    </sheetView>
  </sheetViews>
  <sheetFormatPr defaultColWidth="9.00390625" defaultRowHeight="14.25"/>
  <cols>
    <col min="1" max="1" width="36.375" style="165" customWidth="1"/>
    <col min="2" max="2" width="4.00390625" style="165" customWidth="1"/>
    <col min="3" max="3" width="15.625" style="165" customWidth="1"/>
    <col min="4" max="4" width="35.75390625" style="165" customWidth="1"/>
    <col min="5" max="5" width="3.50390625" style="165" customWidth="1"/>
    <col min="6" max="6" width="15.625" style="165" customWidth="1"/>
    <col min="7" max="7" width="13.875" style="165" customWidth="1"/>
    <col min="8" max="8" width="15.625" style="165" customWidth="1"/>
    <col min="9" max="10" width="9.00390625" style="166" customWidth="1"/>
    <col min="11" max="16384" width="9.00390625" style="165" customWidth="1"/>
  </cols>
  <sheetData>
    <row r="1" ht="14.25">
      <c r="A1" s="167"/>
    </row>
    <row r="2" spans="1:10" s="163" customFormat="1" ht="18" customHeight="1">
      <c r="A2" s="168" t="s">
        <v>124</v>
      </c>
      <c r="B2" s="168"/>
      <c r="C2" s="168"/>
      <c r="D2" s="168"/>
      <c r="E2" s="168"/>
      <c r="F2" s="168"/>
      <c r="G2" s="168"/>
      <c r="H2" s="168"/>
      <c r="I2" s="219"/>
      <c r="J2" s="219"/>
    </row>
    <row r="3" spans="1:8" ht="9.75" customHeight="1">
      <c r="A3" s="169"/>
      <c r="B3" s="169"/>
      <c r="C3" s="169"/>
      <c r="D3" s="169"/>
      <c r="E3" s="169"/>
      <c r="F3" s="169"/>
      <c r="G3" s="169"/>
      <c r="H3" s="98" t="s">
        <v>125</v>
      </c>
    </row>
    <row r="4" spans="1:8" ht="15" customHeight="1">
      <c r="A4" s="61" t="s">
        <v>3</v>
      </c>
      <c r="B4" s="169"/>
      <c r="C4" s="169"/>
      <c r="D4" s="169"/>
      <c r="E4" s="169"/>
      <c r="F4" s="169"/>
      <c r="G4" s="169"/>
      <c r="H4" s="98" t="s">
        <v>4</v>
      </c>
    </row>
    <row r="5" spans="1:10" s="164" customFormat="1" ht="19.5" customHeight="1">
      <c r="A5" s="302" t="s">
        <v>5</v>
      </c>
      <c r="B5" s="171"/>
      <c r="C5" s="171"/>
      <c r="D5" s="303" t="s">
        <v>6</v>
      </c>
      <c r="E5" s="171"/>
      <c r="F5" s="172"/>
      <c r="G5" s="172"/>
      <c r="H5" s="173"/>
      <c r="I5" s="220"/>
      <c r="J5" s="220"/>
    </row>
    <row r="6" spans="1:10" s="164" customFormat="1" ht="31.5" customHeight="1">
      <c r="A6" s="304" t="s">
        <v>7</v>
      </c>
      <c r="B6" s="305" t="s">
        <v>8</v>
      </c>
      <c r="C6" s="176" t="s">
        <v>126</v>
      </c>
      <c r="D6" s="306" t="s">
        <v>7</v>
      </c>
      <c r="E6" s="305" t="s">
        <v>8</v>
      </c>
      <c r="F6" s="176" t="s">
        <v>85</v>
      </c>
      <c r="G6" s="177" t="s">
        <v>127</v>
      </c>
      <c r="H6" s="178" t="s">
        <v>128</v>
      </c>
      <c r="I6" s="220"/>
      <c r="J6" s="220"/>
    </row>
    <row r="7" spans="1:10" s="164" customFormat="1" ht="19.5" customHeight="1">
      <c r="A7" s="304" t="s">
        <v>10</v>
      </c>
      <c r="B7" s="176"/>
      <c r="C7" s="306" t="s">
        <v>11</v>
      </c>
      <c r="D7" s="306" t="s">
        <v>10</v>
      </c>
      <c r="E7" s="176"/>
      <c r="F7" s="179">
        <v>2</v>
      </c>
      <c r="G7" s="179">
        <v>3</v>
      </c>
      <c r="H7" s="180">
        <v>4</v>
      </c>
      <c r="I7" s="220"/>
      <c r="J7" s="220"/>
    </row>
    <row r="8" spans="1:10" s="164" customFormat="1" ht="19.5" customHeight="1">
      <c r="A8" s="308" t="s">
        <v>129</v>
      </c>
      <c r="B8" s="309" t="s">
        <v>11</v>
      </c>
      <c r="C8" s="183">
        <v>1583.41</v>
      </c>
      <c r="D8" s="310" t="s">
        <v>14</v>
      </c>
      <c r="E8" s="185">
        <v>19</v>
      </c>
      <c r="F8" s="186"/>
      <c r="G8" s="186"/>
      <c r="H8" s="187"/>
      <c r="I8" s="220"/>
      <c r="J8" s="220"/>
    </row>
    <row r="9" spans="1:10" s="164" customFormat="1" ht="19.5" customHeight="1">
      <c r="A9" s="188" t="s">
        <v>130</v>
      </c>
      <c r="B9" s="309" t="s">
        <v>12</v>
      </c>
      <c r="C9" s="183">
        <v>102</v>
      </c>
      <c r="D9" s="310" t="s">
        <v>17</v>
      </c>
      <c r="E9" s="185">
        <v>20</v>
      </c>
      <c r="F9" s="186"/>
      <c r="G9" s="186"/>
      <c r="H9" s="187"/>
      <c r="I9" s="220"/>
      <c r="J9" s="220"/>
    </row>
    <row r="10" spans="1:10" s="164" customFormat="1" ht="19.5" customHeight="1">
      <c r="A10" s="188"/>
      <c r="B10" s="309" t="s">
        <v>20</v>
      </c>
      <c r="C10" s="183"/>
      <c r="D10" s="310" t="s">
        <v>21</v>
      </c>
      <c r="E10" s="185">
        <v>21</v>
      </c>
      <c r="F10" s="186"/>
      <c r="G10" s="186"/>
      <c r="H10" s="187"/>
      <c r="I10" s="220"/>
      <c r="J10" s="220"/>
    </row>
    <row r="11" spans="1:10" s="164" customFormat="1" ht="19.5" customHeight="1">
      <c r="A11" s="188"/>
      <c r="B11" s="309" t="s">
        <v>24</v>
      </c>
      <c r="C11" s="183"/>
      <c r="D11" s="310" t="s">
        <v>25</v>
      </c>
      <c r="E11" s="185">
        <v>22</v>
      </c>
      <c r="F11" s="186"/>
      <c r="G11" s="186"/>
      <c r="H11" s="187"/>
      <c r="I11" s="220"/>
      <c r="J11" s="220"/>
    </row>
    <row r="12" spans="1:10" s="164" customFormat="1" ht="19.5" customHeight="1">
      <c r="A12" s="188"/>
      <c r="B12" s="309" t="s">
        <v>28</v>
      </c>
      <c r="C12" s="183"/>
      <c r="D12" s="310" t="s">
        <v>29</v>
      </c>
      <c r="E12" s="185">
        <v>23</v>
      </c>
      <c r="F12" s="186"/>
      <c r="G12" s="186"/>
      <c r="H12" s="187"/>
      <c r="I12" s="220"/>
      <c r="J12" s="220"/>
    </row>
    <row r="13" spans="1:10" s="164" customFormat="1" ht="19.5" customHeight="1">
      <c r="A13" s="188"/>
      <c r="B13" s="309" t="s">
        <v>32</v>
      </c>
      <c r="C13" s="183"/>
      <c r="D13" s="310" t="s">
        <v>33</v>
      </c>
      <c r="E13" s="185">
        <v>24</v>
      </c>
      <c r="F13" s="186"/>
      <c r="G13" s="186"/>
      <c r="H13" s="187"/>
      <c r="I13" s="220"/>
      <c r="J13" s="220"/>
    </row>
    <row r="14" spans="1:10" s="164" customFormat="1" ht="19.5" customHeight="1">
      <c r="A14" s="188"/>
      <c r="B14" s="309" t="s">
        <v>36</v>
      </c>
      <c r="C14" s="183"/>
      <c r="D14" s="189" t="s">
        <v>37</v>
      </c>
      <c r="E14" s="185">
        <v>25</v>
      </c>
      <c r="F14" s="186"/>
      <c r="G14" s="186"/>
      <c r="H14" s="187"/>
      <c r="I14" s="220"/>
      <c r="J14" s="220"/>
    </row>
    <row r="15" spans="1:10" s="164" customFormat="1" ht="19.5" customHeight="1">
      <c r="A15" s="188"/>
      <c r="B15" s="309" t="s">
        <v>39</v>
      </c>
      <c r="C15" s="183"/>
      <c r="D15" s="189" t="s">
        <v>40</v>
      </c>
      <c r="E15" s="185">
        <v>26</v>
      </c>
      <c r="F15" s="186">
        <f>G15+H15</f>
        <v>1780.44</v>
      </c>
      <c r="G15" s="186">
        <v>1780.44</v>
      </c>
      <c r="H15" s="187"/>
      <c r="I15" s="220"/>
      <c r="J15" s="220"/>
    </row>
    <row r="16" spans="1:10" s="164" customFormat="1" ht="19.5" customHeight="1">
      <c r="A16" s="188"/>
      <c r="B16" s="309" t="s">
        <v>42</v>
      </c>
      <c r="C16" s="183"/>
      <c r="D16" s="189" t="s">
        <v>43</v>
      </c>
      <c r="E16" s="185">
        <v>27</v>
      </c>
      <c r="F16" s="186">
        <f>G16+H16</f>
        <v>28.34</v>
      </c>
      <c r="G16" s="186">
        <v>28.34</v>
      </c>
      <c r="H16" s="187"/>
      <c r="I16" s="220"/>
      <c r="J16" s="220"/>
    </row>
    <row r="17" spans="1:10" s="164" customFormat="1" ht="19.5" customHeight="1">
      <c r="A17" s="188"/>
      <c r="B17" s="309" t="s">
        <v>45</v>
      </c>
      <c r="C17" s="183"/>
      <c r="D17" s="189" t="s">
        <v>46</v>
      </c>
      <c r="E17" s="185">
        <v>28</v>
      </c>
      <c r="F17" s="186">
        <f>G17+H17</f>
        <v>72.96</v>
      </c>
      <c r="G17" s="186">
        <v>72.96</v>
      </c>
      <c r="H17" s="187"/>
      <c r="I17" s="220"/>
      <c r="J17" s="220"/>
    </row>
    <row r="18" spans="1:10" s="164" customFormat="1" ht="19.5" customHeight="1">
      <c r="A18" s="188"/>
      <c r="B18" s="309" t="s">
        <v>48</v>
      </c>
      <c r="C18" s="183"/>
      <c r="D18" s="189" t="s">
        <v>49</v>
      </c>
      <c r="E18" s="185">
        <v>29</v>
      </c>
      <c r="F18" s="186">
        <f>G18+H18</f>
        <v>22.95</v>
      </c>
      <c r="G18" s="186">
        <v>22.95</v>
      </c>
      <c r="H18" s="187"/>
      <c r="I18" s="220"/>
      <c r="J18" s="220"/>
    </row>
    <row r="19" spans="1:10" s="164" customFormat="1" ht="19.5" customHeight="1">
      <c r="A19" s="181"/>
      <c r="B19" s="309" t="s">
        <v>51</v>
      </c>
      <c r="C19" s="190"/>
      <c r="D19" s="189" t="s">
        <v>52</v>
      </c>
      <c r="E19" s="185">
        <v>30</v>
      </c>
      <c r="F19" s="186">
        <f>G19+H19</f>
        <v>408.46</v>
      </c>
      <c r="G19" s="185"/>
      <c r="H19" s="191">
        <v>408.46</v>
      </c>
      <c r="I19" s="220"/>
      <c r="J19" s="220"/>
    </row>
    <row r="20" spans="1:10" s="164" customFormat="1" ht="19.5" customHeight="1">
      <c r="A20" s="311" t="s">
        <v>56</v>
      </c>
      <c r="B20" s="309" t="s">
        <v>54</v>
      </c>
      <c r="C20" s="183">
        <f>C9+C8</f>
        <v>1685.41</v>
      </c>
      <c r="D20" s="312" t="s">
        <v>58</v>
      </c>
      <c r="E20" s="185">
        <v>31</v>
      </c>
      <c r="F20" s="185">
        <f>SUM(F15:F19)</f>
        <v>2313.15</v>
      </c>
      <c r="G20" s="185">
        <f>SUM(G15:G19)</f>
        <v>1904.69</v>
      </c>
      <c r="H20" s="194">
        <f>SUM(H15:H19)</f>
        <v>408.46</v>
      </c>
      <c r="I20" s="220"/>
      <c r="J20" s="220"/>
    </row>
    <row r="21" spans="1:10" s="164" customFormat="1" ht="19.5" customHeight="1">
      <c r="A21" s="195" t="s">
        <v>131</v>
      </c>
      <c r="B21" s="309" t="s">
        <v>57</v>
      </c>
      <c r="C21" s="183">
        <f>C22+C23</f>
        <v>1147.02</v>
      </c>
      <c r="D21" s="196" t="s">
        <v>132</v>
      </c>
      <c r="E21" s="185">
        <v>32</v>
      </c>
      <c r="F21" s="185">
        <f>G21+H21</f>
        <v>519.28</v>
      </c>
      <c r="G21" s="185">
        <v>397.55</v>
      </c>
      <c r="H21" s="197">
        <v>121.73</v>
      </c>
      <c r="I21" s="220"/>
      <c r="J21" s="220"/>
    </row>
    <row r="22" spans="1:10" s="164" customFormat="1" ht="19.5" customHeight="1">
      <c r="A22" s="195" t="s">
        <v>133</v>
      </c>
      <c r="B22" s="309" t="s">
        <v>61</v>
      </c>
      <c r="C22" s="183">
        <v>718.83</v>
      </c>
      <c r="D22" s="198"/>
      <c r="E22" s="185">
        <v>33</v>
      </c>
      <c r="F22" s="199"/>
      <c r="G22" s="185"/>
      <c r="H22" s="200"/>
      <c r="I22" s="220"/>
      <c r="J22" s="220"/>
    </row>
    <row r="23" spans="1:10" s="164" customFormat="1" ht="19.5" customHeight="1">
      <c r="A23" s="201" t="s">
        <v>134</v>
      </c>
      <c r="B23" s="309" t="s">
        <v>65</v>
      </c>
      <c r="C23" s="202">
        <v>428.19</v>
      </c>
      <c r="D23" s="203"/>
      <c r="E23" s="185">
        <v>34</v>
      </c>
      <c r="F23" s="204"/>
      <c r="G23" s="185"/>
      <c r="H23" s="205"/>
      <c r="I23" s="220"/>
      <c r="J23" s="220"/>
    </row>
    <row r="24" spans="1:10" s="164" customFormat="1" ht="19.5" customHeight="1">
      <c r="A24" s="201"/>
      <c r="B24" s="309" t="s">
        <v>68</v>
      </c>
      <c r="C24" s="202"/>
      <c r="D24" s="203"/>
      <c r="E24" s="185">
        <v>35</v>
      </c>
      <c r="F24" s="206"/>
      <c r="G24" s="207"/>
      <c r="H24" s="208"/>
      <c r="I24" s="220"/>
      <c r="J24" s="220"/>
    </row>
    <row r="25" spans="1:8" ht="19.5" customHeight="1">
      <c r="A25" s="313" t="s">
        <v>70</v>
      </c>
      <c r="B25" s="309" t="s">
        <v>71</v>
      </c>
      <c r="C25" s="210">
        <f>C21+C20</f>
        <v>2832.4300000000003</v>
      </c>
      <c r="D25" s="314" t="s">
        <v>70</v>
      </c>
      <c r="E25" s="185">
        <v>36</v>
      </c>
      <c r="F25" s="212">
        <f>F21+F20</f>
        <v>2832.4300000000003</v>
      </c>
      <c r="G25" s="213">
        <f>G21+G20</f>
        <v>2302.2400000000002</v>
      </c>
      <c r="H25" s="214">
        <f>H21+H20</f>
        <v>530.1899999999999</v>
      </c>
    </row>
    <row r="26" spans="1:8" ht="29.25" customHeight="1">
      <c r="A26" s="215" t="s">
        <v>135</v>
      </c>
      <c r="B26" s="216"/>
      <c r="C26" s="216"/>
      <c r="D26" s="216"/>
      <c r="E26" s="216"/>
      <c r="F26" s="216"/>
      <c r="G26" s="217"/>
      <c r="H26" s="216"/>
    </row>
    <row r="31" ht="16.5">
      <c r="B31" s="218"/>
    </row>
  </sheetData>
  <sheetProtection/>
  <mergeCells count="4">
    <mergeCell ref="A2:H2"/>
    <mergeCell ref="A5:C5"/>
    <mergeCell ref="D5:H5"/>
    <mergeCell ref="A26:H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5"/>
  <sheetViews>
    <sheetView workbookViewId="0" topLeftCell="A1">
      <selection activeCell="A3" sqref="A3"/>
    </sheetView>
  </sheetViews>
  <sheetFormatPr defaultColWidth="9.00390625" defaultRowHeight="14.25"/>
  <cols>
    <col min="1" max="1" width="11.00390625" style="57" customWidth="1"/>
    <col min="2" max="2" width="16.125" style="57" customWidth="1"/>
    <col min="3" max="7" width="16.00390625" style="57" customWidth="1"/>
    <col min="8" max="16384" width="9.00390625" style="57" customWidth="1"/>
  </cols>
  <sheetData>
    <row r="1" spans="1:7" s="53" customFormat="1" ht="30" customHeight="1">
      <c r="A1" s="58" t="s">
        <v>136</v>
      </c>
      <c r="B1" s="58"/>
      <c r="C1" s="58"/>
      <c r="D1" s="58"/>
      <c r="E1" s="58"/>
      <c r="F1" s="58"/>
      <c r="G1" s="58"/>
    </row>
    <row r="2" spans="1:7" s="54" customFormat="1" ht="10.5" customHeight="1">
      <c r="A2" s="59"/>
      <c r="B2" s="59"/>
      <c r="C2" s="60"/>
      <c r="D2" s="60"/>
      <c r="E2" s="60"/>
      <c r="F2" s="60"/>
      <c r="G2" s="98" t="s">
        <v>137</v>
      </c>
    </row>
    <row r="3" spans="1:7" s="54" customFormat="1" ht="15" customHeight="1">
      <c r="A3" s="61" t="s">
        <v>3</v>
      </c>
      <c r="B3" s="62"/>
      <c r="C3" s="64"/>
      <c r="D3" s="64"/>
      <c r="G3" s="98" t="s">
        <v>4</v>
      </c>
    </row>
    <row r="4" spans="1:7" s="55" customFormat="1" ht="20.25" customHeight="1">
      <c r="A4" s="72" t="s">
        <v>138</v>
      </c>
      <c r="B4" s="72"/>
      <c r="C4" s="75" t="s">
        <v>58</v>
      </c>
      <c r="D4" s="75" t="s">
        <v>139</v>
      </c>
      <c r="E4" s="75"/>
      <c r="F4" s="75"/>
      <c r="G4" s="75" t="s">
        <v>117</v>
      </c>
    </row>
    <row r="5" spans="1:7" s="55" customFormat="1" ht="24.75" customHeight="1">
      <c r="A5" s="72" t="s">
        <v>82</v>
      </c>
      <c r="B5" s="72" t="s">
        <v>83</v>
      </c>
      <c r="C5" s="75"/>
      <c r="D5" s="75"/>
      <c r="E5" s="75"/>
      <c r="F5" s="75"/>
      <c r="G5" s="75"/>
    </row>
    <row r="6" spans="1:7" s="55" customFormat="1" ht="18" customHeight="1">
      <c r="A6" s="72"/>
      <c r="B6" s="72"/>
      <c r="C6" s="75"/>
      <c r="D6" s="75" t="s">
        <v>85</v>
      </c>
      <c r="E6" s="75" t="s">
        <v>121</v>
      </c>
      <c r="F6" s="75" t="s">
        <v>122</v>
      </c>
      <c r="G6" s="75"/>
    </row>
    <row r="7" spans="1:7" s="55" customFormat="1" ht="22.5" customHeight="1">
      <c r="A7" s="72"/>
      <c r="B7" s="72"/>
      <c r="C7" s="75"/>
      <c r="D7" s="75"/>
      <c r="E7" s="75"/>
      <c r="F7" s="75"/>
      <c r="G7" s="75"/>
    </row>
    <row r="8" spans="1:7" s="55" customFormat="1" ht="22.5" customHeight="1">
      <c r="A8" s="72" t="s">
        <v>84</v>
      </c>
      <c r="B8" s="72"/>
      <c r="C8" s="72">
        <v>1</v>
      </c>
      <c r="D8" s="75">
        <v>2</v>
      </c>
      <c r="E8" s="75"/>
      <c r="F8" s="75"/>
      <c r="G8" s="72">
        <v>3</v>
      </c>
    </row>
    <row r="9" spans="1:7" s="55" customFormat="1" ht="22.5" customHeight="1">
      <c r="A9" s="72" t="s">
        <v>85</v>
      </c>
      <c r="B9" s="72"/>
      <c r="C9" s="158">
        <f>D9+G9</f>
        <v>1904.69</v>
      </c>
      <c r="D9" s="158">
        <f>E9+F9</f>
        <v>502.67999999999995</v>
      </c>
      <c r="E9" s="158">
        <v>419.03</v>
      </c>
      <c r="F9" s="158">
        <v>83.65</v>
      </c>
      <c r="G9" s="158">
        <v>1402.01</v>
      </c>
    </row>
    <row r="10" spans="1:7" s="56" customFormat="1" ht="22.5" customHeight="1">
      <c r="A10" s="159">
        <v>208</v>
      </c>
      <c r="B10" s="159" t="s">
        <v>86</v>
      </c>
      <c r="C10" s="84">
        <f>D10+G10</f>
        <v>1780.43757</v>
      </c>
      <c r="D10" s="160">
        <f>E10+F10</f>
        <v>451.386862</v>
      </c>
      <c r="E10" s="160">
        <v>368.861023</v>
      </c>
      <c r="F10" s="160">
        <v>82.525839</v>
      </c>
      <c r="G10" s="84">
        <v>1329.050708</v>
      </c>
    </row>
    <row r="11" spans="1:7" s="56" customFormat="1" ht="22.5" customHeight="1">
      <c r="A11" s="159">
        <v>20805</v>
      </c>
      <c r="B11" s="159" t="s">
        <v>87</v>
      </c>
      <c r="C11" s="84">
        <f aca="true" t="shared" si="0" ref="C11:C31">D11+G11</f>
        <v>50.033792</v>
      </c>
      <c r="D11" s="160">
        <f aca="true" t="shared" si="1" ref="D11:D31">E11+F11</f>
        <v>50.033792</v>
      </c>
      <c r="E11" s="161">
        <v>47.365556</v>
      </c>
      <c r="F11" s="160">
        <v>2.6682360000000003</v>
      </c>
      <c r="G11" s="84">
        <v>0</v>
      </c>
    </row>
    <row r="12" spans="1:7" s="56" customFormat="1" ht="22.5" customHeight="1">
      <c r="A12" s="159">
        <v>2080505</v>
      </c>
      <c r="B12" s="159" t="s">
        <v>88</v>
      </c>
      <c r="C12" s="84">
        <f t="shared" si="0"/>
        <v>50.033792</v>
      </c>
      <c r="D12" s="160">
        <f t="shared" si="1"/>
        <v>50.033792</v>
      </c>
      <c r="E12" s="161">
        <v>47.365556</v>
      </c>
      <c r="F12" s="160">
        <v>2.6682360000000003</v>
      </c>
      <c r="G12" s="84">
        <v>0</v>
      </c>
    </row>
    <row r="13" spans="1:7" s="56" customFormat="1" ht="22.5" customHeight="1">
      <c r="A13" s="159">
        <v>20811</v>
      </c>
      <c r="B13" s="159" t="s">
        <v>92</v>
      </c>
      <c r="C13" s="84">
        <f t="shared" si="0"/>
        <v>1730.4037779999999</v>
      </c>
      <c r="D13" s="160">
        <f t="shared" si="1"/>
        <v>401.35307</v>
      </c>
      <c r="E13" s="161">
        <v>321.495467</v>
      </c>
      <c r="F13" s="160">
        <v>79.857603</v>
      </c>
      <c r="G13" s="84">
        <v>1329.050708</v>
      </c>
    </row>
    <row r="14" spans="1:7" s="56" customFormat="1" ht="22.5" customHeight="1">
      <c r="A14" s="159">
        <v>2081101</v>
      </c>
      <c r="B14" s="159" t="s">
        <v>93</v>
      </c>
      <c r="C14" s="84">
        <f t="shared" si="0"/>
        <v>163.5</v>
      </c>
      <c r="D14" s="160">
        <f t="shared" si="1"/>
        <v>163.5</v>
      </c>
      <c r="E14" s="161">
        <v>114.97655300000001</v>
      </c>
      <c r="F14" s="160">
        <v>48.523447</v>
      </c>
      <c r="G14" s="84">
        <v>0</v>
      </c>
    </row>
    <row r="15" spans="1:7" s="56" customFormat="1" ht="22.5" customHeight="1">
      <c r="A15" s="159">
        <v>2081102</v>
      </c>
      <c r="B15" s="159" t="s">
        <v>94</v>
      </c>
      <c r="C15" s="84">
        <f t="shared" si="0"/>
        <v>372.761286</v>
      </c>
      <c r="D15" s="160">
        <f t="shared" si="1"/>
        <v>0</v>
      </c>
      <c r="E15" s="161">
        <v>0</v>
      </c>
      <c r="F15" s="160">
        <v>0</v>
      </c>
      <c r="G15" s="84">
        <v>372.761286</v>
      </c>
    </row>
    <row r="16" spans="1:7" s="56" customFormat="1" ht="22.5" customHeight="1">
      <c r="A16" s="159">
        <v>2081104</v>
      </c>
      <c r="B16" s="159" t="s">
        <v>95</v>
      </c>
      <c r="C16" s="84">
        <f t="shared" si="0"/>
        <v>186.14158799999998</v>
      </c>
      <c r="D16" s="160">
        <f t="shared" si="1"/>
        <v>60.82</v>
      </c>
      <c r="E16" s="161">
        <v>57.381434</v>
      </c>
      <c r="F16" s="160">
        <v>3.4385660000000002</v>
      </c>
      <c r="G16" s="84">
        <v>125.32158799999999</v>
      </c>
    </row>
    <row r="17" spans="1:7" s="56" customFormat="1" ht="22.5" customHeight="1">
      <c r="A17" s="159">
        <v>2081105</v>
      </c>
      <c r="B17" s="159" t="s">
        <v>96</v>
      </c>
      <c r="C17" s="84">
        <f t="shared" si="0"/>
        <v>397.349784</v>
      </c>
      <c r="D17" s="160">
        <f t="shared" si="1"/>
        <v>66.337123</v>
      </c>
      <c r="E17" s="161">
        <v>59.863440000000004</v>
      </c>
      <c r="F17" s="160">
        <v>6.473683</v>
      </c>
      <c r="G17" s="84">
        <v>331.012661</v>
      </c>
    </row>
    <row r="18" spans="1:7" s="56" customFormat="1" ht="22.5" customHeight="1">
      <c r="A18" s="159">
        <v>2081106</v>
      </c>
      <c r="B18" s="159" t="s">
        <v>97</v>
      </c>
      <c r="C18" s="84">
        <f t="shared" si="0"/>
        <v>52.416957000000004</v>
      </c>
      <c r="D18" s="160">
        <f t="shared" si="1"/>
        <v>0</v>
      </c>
      <c r="E18" s="161">
        <v>0</v>
      </c>
      <c r="F18" s="160">
        <v>0</v>
      </c>
      <c r="G18" s="84">
        <v>52.416957000000004</v>
      </c>
    </row>
    <row r="19" spans="1:7" s="56" customFormat="1" ht="22.5" customHeight="1">
      <c r="A19" s="159">
        <v>2081199</v>
      </c>
      <c r="B19" s="159" t="s">
        <v>98</v>
      </c>
      <c r="C19" s="84">
        <f t="shared" si="0"/>
        <v>558.2341630000001</v>
      </c>
      <c r="D19" s="160">
        <f t="shared" si="1"/>
        <v>110.695947</v>
      </c>
      <c r="E19" s="161">
        <v>89.27404</v>
      </c>
      <c r="F19" s="160">
        <v>21.421907</v>
      </c>
      <c r="G19" s="84">
        <v>447.53821600000003</v>
      </c>
    </row>
    <row r="20" spans="1:7" s="56" customFormat="1" ht="22.5" customHeight="1">
      <c r="A20" s="159">
        <v>210</v>
      </c>
      <c r="B20" s="159" t="s">
        <v>99</v>
      </c>
      <c r="C20" s="84">
        <f t="shared" si="0"/>
        <v>28.337504999999997</v>
      </c>
      <c r="D20" s="160">
        <f t="shared" si="1"/>
        <v>28.337504999999997</v>
      </c>
      <c r="E20" s="161">
        <v>27.216728999999997</v>
      </c>
      <c r="F20" s="160">
        <v>1.120776</v>
      </c>
      <c r="G20" s="84">
        <v>0</v>
      </c>
    </row>
    <row r="21" spans="1:7" s="56" customFormat="1" ht="22.5" customHeight="1">
      <c r="A21" s="159">
        <v>21011</v>
      </c>
      <c r="B21" s="159" t="s">
        <v>100</v>
      </c>
      <c r="C21" s="84">
        <f t="shared" si="0"/>
        <v>28.337504999999997</v>
      </c>
      <c r="D21" s="160">
        <f t="shared" si="1"/>
        <v>28.337504999999997</v>
      </c>
      <c r="E21" s="161">
        <v>27.216728999999997</v>
      </c>
      <c r="F21" s="160">
        <v>1.120776</v>
      </c>
      <c r="G21" s="84">
        <v>0</v>
      </c>
    </row>
    <row r="22" spans="1:7" s="56" customFormat="1" ht="22.5" customHeight="1">
      <c r="A22" s="159">
        <v>2101102</v>
      </c>
      <c r="B22" s="159" t="s">
        <v>101</v>
      </c>
      <c r="C22" s="84">
        <f t="shared" si="0"/>
        <v>17.657504999999997</v>
      </c>
      <c r="D22" s="160">
        <f t="shared" si="1"/>
        <v>17.657504999999997</v>
      </c>
      <c r="E22" s="161">
        <v>16.763060999999997</v>
      </c>
      <c r="F22" s="160">
        <v>0.894444</v>
      </c>
      <c r="G22" s="84">
        <v>0</v>
      </c>
    </row>
    <row r="23" spans="1:7" s="56" customFormat="1" ht="22.5" customHeight="1">
      <c r="A23" s="159">
        <v>2101103</v>
      </c>
      <c r="B23" s="159" t="s">
        <v>102</v>
      </c>
      <c r="C23" s="84">
        <f t="shared" si="0"/>
        <v>9.849999999999998</v>
      </c>
      <c r="D23" s="160">
        <f t="shared" si="1"/>
        <v>9.849999999999998</v>
      </c>
      <c r="E23" s="161">
        <v>9.623667999999999</v>
      </c>
      <c r="F23" s="160">
        <v>0.226332</v>
      </c>
      <c r="G23" s="84">
        <v>0</v>
      </c>
    </row>
    <row r="24" spans="1:7" s="56" customFormat="1" ht="22.5" customHeight="1">
      <c r="A24" s="159">
        <v>2101199</v>
      </c>
      <c r="B24" s="159" t="s">
        <v>103</v>
      </c>
      <c r="C24" s="84">
        <f t="shared" si="0"/>
        <v>0.83</v>
      </c>
      <c r="D24" s="160">
        <f t="shared" si="1"/>
        <v>0.83</v>
      </c>
      <c r="E24" s="161">
        <v>0.83</v>
      </c>
      <c r="F24" s="160">
        <v>0</v>
      </c>
      <c r="G24" s="84">
        <v>0</v>
      </c>
    </row>
    <row r="25" spans="1:7" s="56" customFormat="1" ht="22.5" customHeight="1">
      <c r="A25" s="159">
        <v>213</v>
      </c>
      <c r="B25" s="159" t="s">
        <v>104</v>
      </c>
      <c r="C25" s="84">
        <f t="shared" si="0"/>
        <v>72.9626</v>
      </c>
      <c r="D25" s="160">
        <f t="shared" si="1"/>
        <v>0</v>
      </c>
      <c r="E25" s="161">
        <v>0</v>
      </c>
      <c r="F25" s="160">
        <v>0</v>
      </c>
      <c r="G25" s="84">
        <v>72.9626</v>
      </c>
    </row>
    <row r="26" spans="1:7" s="56" customFormat="1" ht="22.5" customHeight="1">
      <c r="A26" s="159">
        <v>21305</v>
      </c>
      <c r="B26" s="159" t="s">
        <v>105</v>
      </c>
      <c r="C26" s="84">
        <f t="shared" si="0"/>
        <v>72.9626</v>
      </c>
      <c r="D26" s="160">
        <f t="shared" si="1"/>
        <v>0</v>
      </c>
      <c r="E26" s="161">
        <v>0</v>
      </c>
      <c r="F26" s="160">
        <v>0</v>
      </c>
      <c r="G26" s="84">
        <v>72.9626</v>
      </c>
    </row>
    <row r="27" spans="1:7" s="56" customFormat="1" ht="22.5" customHeight="1">
      <c r="A27" s="159">
        <v>2130599</v>
      </c>
      <c r="B27" s="159" t="s">
        <v>106</v>
      </c>
      <c r="C27" s="84">
        <f t="shared" si="0"/>
        <v>72.9626</v>
      </c>
      <c r="D27" s="160">
        <f t="shared" si="1"/>
        <v>0</v>
      </c>
      <c r="E27" s="161">
        <v>0</v>
      </c>
      <c r="F27" s="160">
        <v>0</v>
      </c>
      <c r="G27" s="84">
        <v>72.9626</v>
      </c>
    </row>
    <row r="28" spans="1:7" s="56" customFormat="1" ht="22.5" customHeight="1">
      <c r="A28" s="159">
        <v>221</v>
      </c>
      <c r="B28" s="159" t="s">
        <v>107</v>
      </c>
      <c r="C28" s="84">
        <f t="shared" si="0"/>
        <v>22.9533</v>
      </c>
      <c r="D28" s="160">
        <f t="shared" si="1"/>
        <v>22.9533</v>
      </c>
      <c r="E28" s="161">
        <v>22.9533</v>
      </c>
      <c r="F28" s="160">
        <v>0</v>
      </c>
      <c r="G28" s="84">
        <v>0</v>
      </c>
    </row>
    <row r="29" spans="1:7" s="56" customFormat="1" ht="22.5" customHeight="1">
      <c r="A29" s="159">
        <v>22102</v>
      </c>
      <c r="B29" s="159" t="s">
        <v>108</v>
      </c>
      <c r="C29" s="84">
        <f t="shared" si="0"/>
        <v>22.9533</v>
      </c>
      <c r="D29" s="160">
        <f t="shared" si="1"/>
        <v>22.9533</v>
      </c>
      <c r="E29" s="161">
        <v>22.9533</v>
      </c>
      <c r="F29" s="160">
        <v>0</v>
      </c>
      <c r="G29" s="84">
        <v>0</v>
      </c>
    </row>
    <row r="30" spans="1:7" s="56" customFormat="1" ht="22.5" customHeight="1">
      <c r="A30" s="159">
        <v>2210201</v>
      </c>
      <c r="B30" s="159" t="s">
        <v>109</v>
      </c>
      <c r="C30" s="84">
        <f t="shared" si="0"/>
        <v>22.9533</v>
      </c>
      <c r="D30" s="160">
        <f t="shared" si="1"/>
        <v>22.9533</v>
      </c>
      <c r="E30" s="161">
        <v>22.9533</v>
      </c>
      <c r="F30" s="160">
        <v>0</v>
      </c>
      <c r="G30" s="84">
        <v>0</v>
      </c>
    </row>
    <row r="31" spans="1:7" ht="32.25" customHeight="1">
      <c r="A31" s="162" t="s">
        <v>140</v>
      </c>
      <c r="B31" s="162"/>
      <c r="C31" s="162"/>
      <c r="D31" s="162"/>
      <c r="E31" s="162"/>
      <c r="F31" s="162"/>
      <c r="G31" s="162"/>
    </row>
    <row r="32" ht="14.25">
      <c r="A32" s="97"/>
    </row>
    <row r="33" ht="14.25">
      <c r="A33" s="97"/>
    </row>
    <row r="34" ht="14.25">
      <c r="A34" s="97"/>
    </row>
    <row r="35" ht="14.25">
      <c r="A35" s="97"/>
    </row>
  </sheetData>
  <sheetProtection/>
  <mergeCells count="14">
    <mergeCell ref="A1:G1"/>
    <mergeCell ref="A4:B4"/>
    <mergeCell ref="A8:B8"/>
    <mergeCell ref="D8:F8"/>
    <mergeCell ref="A9:B9"/>
    <mergeCell ref="A31:G31"/>
    <mergeCell ref="A5:A7"/>
    <mergeCell ref="B5:B7"/>
    <mergeCell ref="C4:C7"/>
    <mergeCell ref="D6:D7"/>
    <mergeCell ref="E6:E7"/>
    <mergeCell ref="F6:F7"/>
    <mergeCell ref="G4:G7"/>
    <mergeCell ref="D4: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J43" sqref="J43"/>
    </sheetView>
  </sheetViews>
  <sheetFormatPr defaultColWidth="9.00390625" defaultRowHeight="14.25"/>
  <cols>
    <col min="1" max="1" width="8.00390625" style="135" bestFit="1" customWidth="1"/>
    <col min="2" max="2" width="26.875" style="135" customWidth="1"/>
    <col min="3" max="3" width="8.625" style="135" customWidth="1"/>
    <col min="4" max="4" width="8.00390625" style="135" customWidth="1"/>
    <col min="5" max="5" width="19.00390625" style="135" bestFit="1" customWidth="1"/>
    <col min="6" max="6" width="8.625" style="135" customWidth="1"/>
    <col min="7" max="7" width="8.00390625" style="135" customWidth="1"/>
    <col min="8" max="8" width="32.875" style="135" customWidth="1"/>
    <col min="9" max="9" width="8.625" style="135" customWidth="1"/>
    <col min="10" max="10" width="8.50390625" style="135" customWidth="1"/>
    <col min="11" max="16384" width="9.00390625" style="135" customWidth="1"/>
  </cols>
  <sheetData>
    <row r="1" spans="1:9" ht="21">
      <c r="A1" s="136" t="s">
        <v>141</v>
      </c>
      <c r="B1" s="136"/>
      <c r="C1" s="136"/>
      <c r="D1" s="136"/>
      <c r="E1" s="136"/>
      <c r="F1" s="136"/>
      <c r="G1" s="136"/>
      <c r="H1" s="136"/>
      <c r="I1" s="136"/>
    </row>
    <row r="2" spans="1:9" s="132" customFormat="1" ht="20.25" customHeight="1">
      <c r="A2" s="62"/>
      <c r="B2" s="62"/>
      <c r="C2" s="62"/>
      <c r="D2" s="54"/>
      <c r="E2" s="54"/>
      <c r="F2" s="54"/>
      <c r="G2" s="54"/>
      <c r="H2" s="54"/>
      <c r="I2" s="153" t="s">
        <v>142</v>
      </c>
    </row>
    <row r="3" spans="1:9" s="133" customFormat="1" ht="15" customHeight="1">
      <c r="A3" s="137" t="s">
        <v>3</v>
      </c>
      <c r="B3" s="138"/>
      <c r="C3" s="138"/>
      <c r="D3" s="138"/>
      <c r="E3" s="138"/>
      <c r="F3" s="138"/>
      <c r="G3" s="138"/>
      <c r="H3" s="138"/>
      <c r="I3" s="154" t="s">
        <v>4</v>
      </c>
    </row>
    <row r="4" spans="1:9" s="134" customFormat="1" ht="30.75" customHeight="1">
      <c r="A4" s="139" t="s">
        <v>143</v>
      </c>
      <c r="B4" s="140" t="s">
        <v>83</v>
      </c>
      <c r="C4" s="140" t="s">
        <v>9</v>
      </c>
      <c r="D4" s="140" t="s">
        <v>143</v>
      </c>
      <c r="E4" s="140" t="s">
        <v>83</v>
      </c>
      <c r="F4" s="140" t="s">
        <v>9</v>
      </c>
      <c r="G4" s="140" t="s">
        <v>143</v>
      </c>
      <c r="H4" s="140" t="s">
        <v>83</v>
      </c>
      <c r="I4" s="155" t="s">
        <v>9</v>
      </c>
    </row>
    <row r="5" spans="1:9" s="134" customFormat="1" ht="12" customHeight="1">
      <c r="A5" s="141">
        <v>301</v>
      </c>
      <c r="B5" s="142" t="s">
        <v>144</v>
      </c>
      <c r="C5" s="143">
        <f>C6+C7+C8+C9+C10+C11+C13+C14+C15+C16</f>
        <v>416.62999999999994</v>
      </c>
      <c r="D5" s="144">
        <v>302</v>
      </c>
      <c r="E5" s="142" t="s">
        <v>145</v>
      </c>
      <c r="F5" s="143">
        <f>SUM(F6:F32)</f>
        <v>83.64999999999998</v>
      </c>
      <c r="G5" s="144">
        <v>307</v>
      </c>
      <c r="H5" s="142" t="s">
        <v>146</v>
      </c>
      <c r="I5" s="156"/>
    </row>
    <row r="6" spans="1:9" s="134" customFormat="1" ht="12" customHeight="1">
      <c r="A6" s="141">
        <v>30101</v>
      </c>
      <c r="B6" s="142" t="s">
        <v>147</v>
      </c>
      <c r="C6" s="143">
        <v>155.21</v>
      </c>
      <c r="D6" s="144">
        <v>30201</v>
      </c>
      <c r="E6" s="142" t="s">
        <v>148</v>
      </c>
      <c r="F6" s="143">
        <v>4.09</v>
      </c>
      <c r="G6" s="144">
        <v>30701</v>
      </c>
      <c r="H6" s="142" t="s">
        <v>149</v>
      </c>
      <c r="I6" s="156"/>
    </row>
    <row r="7" spans="1:9" s="134" customFormat="1" ht="12" customHeight="1">
      <c r="A7" s="141">
        <v>30102</v>
      </c>
      <c r="B7" s="142" t="s">
        <v>150</v>
      </c>
      <c r="C7" s="143">
        <v>53.86</v>
      </c>
      <c r="D7" s="144">
        <v>30202</v>
      </c>
      <c r="E7" s="142" t="s">
        <v>151</v>
      </c>
      <c r="F7" s="143">
        <v>0.6</v>
      </c>
      <c r="G7" s="144">
        <v>30702</v>
      </c>
      <c r="H7" s="142" t="s">
        <v>152</v>
      </c>
      <c r="I7" s="156"/>
    </row>
    <row r="8" spans="1:9" s="134" customFormat="1" ht="12" customHeight="1">
      <c r="A8" s="141">
        <v>30103</v>
      </c>
      <c r="B8" s="142" t="s">
        <v>153</v>
      </c>
      <c r="C8" s="143">
        <v>27.28</v>
      </c>
      <c r="D8" s="144">
        <v>30203</v>
      </c>
      <c r="E8" s="142" t="s">
        <v>154</v>
      </c>
      <c r="F8" s="143"/>
      <c r="G8" s="144">
        <v>310</v>
      </c>
      <c r="H8" s="142" t="s">
        <v>155</v>
      </c>
      <c r="I8" s="156"/>
    </row>
    <row r="9" spans="1:9" s="134" customFormat="1" ht="12" customHeight="1">
      <c r="A9" s="141">
        <v>30106</v>
      </c>
      <c r="B9" s="142" t="s">
        <v>156</v>
      </c>
      <c r="C9" s="143">
        <v>11.04</v>
      </c>
      <c r="D9" s="144">
        <v>30204</v>
      </c>
      <c r="E9" s="142" t="s">
        <v>157</v>
      </c>
      <c r="F9" s="143">
        <v>0.1</v>
      </c>
      <c r="G9" s="144">
        <v>31001</v>
      </c>
      <c r="H9" s="142" t="s">
        <v>158</v>
      </c>
      <c r="I9" s="156"/>
    </row>
    <row r="10" spans="1:9" s="134" customFormat="1" ht="12" customHeight="1">
      <c r="A10" s="141">
        <v>30107</v>
      </c>
      <c r="B10" s="142" t="s">
        <v>159</v>
      </c>
      <c r="C10" s="143">
        <v>66.4</v>
      </c>
      <c r="D10" s="144">
        <v>30205</v>
      </c>
      <c r="E10" s="142" t="s">
        <v>160</v>
      </c>
      <c r="F10" s="143">
        <v>2.45</v>
      </c>
      <c r="G10" s="144">
        <v>31002</v>
      </c>
      <c r="H10" s="142" t="s">
        <v>161</v>
      </c>
      <c r="I10" s="156"/>
    </row>
    <row r="11" spans="1:9" s="134" customFormat="1" ht="12" customHeight="1">
      <c r="A11" s="141">
        <v>30108</v>
      </c>
      <c r="B11" s="142" t="s">
        <v>162</v>
      </c>
      <c r="C11" s="143">
        <v>46.08</v>
      </c>
      <c r="D11" s="144">
        <v>30206</v>
      </c>
      <c r="E11" s="142" t="s">
        <v>163</v>
      </c>
      <c r="F11" s="143">
        <v>21.54</v>
      </c>
      <c r="G11" s="144">
        <v>31003</v>
      </c>
      <c r="H11" s="142" t="s">
        <v>164</v>
      </c>
      <c r="I11" s="156"/>
    </row>
    <row r="12" spans="1:9" s="134" customFormat="1" ht="12" customHeight="1">
      <c r="A12" s="141">
        <v>30109</v>
      </c>
      <c r="B12" s="142" t="s">
        <v>165</v>
      </c>
      <c r="C12" s="143"/>
      <c r="D12" s="144">
        <v>30207</v>
      </c>
      <c r="E12" s="142" t="s">
        <v>166</v>
      </c>
      <c r="F12" s="143">
        <v>2.29</v>
      </c>
      <c r="G12" s="144">
        <v>31005</v>
      </c>
      <c r="H12" s="142" t="s">
        <v>167</v>
      </c>
      <c r="I12" s="156"/>
    </row>
    <row r="13" spans="1:9" s="134" customFormat="1" ht="12" customHeight="1">
      <c r="A13" s="141">
        <v>30110</v>
      </c>
      <c r="B13" s="142" t="s">
        <v>168</v>
      </c>
      <c r="C13" s="143">
        <v>16.58</v>
      </c>
      <c r="D13" s="144">
        <v>30208</v>
      </c>
      <c r="E13" s="142" t="s">
        <v>169</v>
      </c>
      <c r="F13" s="143">
        <v>26.96</v>
      </c>
      <c r="G13" s="144">
        <v>31006</v>
      </c>
      <c r="H13" s="142" t="s">
        <v>170</v>
      </c>
      <c r="I13" s="156"/>
    </row>
    <row r="14" spans="1:9" s="134" customFormat="1" ht="12" customHeight="1">
      <c r="A14" s="141">
        <v>30111</v>
      </c>
      <c r="B14" s="142" t="s">
        <v>171</v>
      </c>
      <c r="C14" s="143">
        <v>9.75</v>
      </c>
      <c r="D14" s="144">
        <v>30209</v>
      </c>
      <c r="E14" s="142" t="s">
        <v>172</v>
      </c>
      <c r="F14" s="143"/>
      <c r="G14" s="144">
        <v>31007</v>
      </c>
      <c r="H14" s="142" t="s">
        <v>173</v>
      </c>
      <c r="I14" s="156"/>
    </row>
    <row r="15" spans="1:9" s="134" customFormat="1" ht="12" customHeight="1">
      <c r="A15" s="141">
        <v>30112</v>
      </c>
      <c r="B15" s="142" t="s">
        <v>174</v>
      </c>
      <c r="C15" s="143">
        <v>2.17</v>
      </c>
      <c r="D15" s="144">
        <v>30211</v>
      </c>
      <c r="E15" s="142" t="s">
        <v>175</v>
      </c>
      <c r="F15" s="143">
        <v>4.02</v>
      </c>
      <c r="G15" s="144">
        <v>31008</v>
      </c>
      <c r="H15" s="142" t="s">
        <v>176</v>
      </c>
      <c r="I15" s="156"/>
    </row>
    <row r="16" spans="1:9" s="134" customFormat="1" ht="12" customHeight="1">
      <c r="A16" s="141">
        <v>30113</v>
      </c>
      <c r="B16" s="142" t="s">
        <v>109</v>
      </c>
      <c r="C16" s="143">
        <v>28.26</v>
      </c>
      <c r="D16" s="144">
        <v>30212</v>
      </c>
      <c r="E16" s="142" t="s">
        <v>177</v>
      </c>
      <c r="F16" s="143"/>
      <c r="G16" s="144">
        <v>31009</v>
      </c>
      <c r="H16" s="142" t="s">
        <v>178</v>
      </c>
      <c r="I16" s="156"/>
    </row>
    <row r="17" spans="1:9" s="134" customFormat="1" ht="12" customHeight="1">
      <c r="A17" s="141">
        <v>30114</v>
      </c>
      <c r="B17" s="142" t="s">
        <v>179</v>
      </c>
      <c r="C17" s="143"/>
      <c r="D17" s="144">
        <v>30213</v>
      </c>
      <c r="E17" s="142" t="s">
        <v>180</v>
      </c>
      <c r="F17" s="143">
        <v>2.89</v>
      </c>
      <c r="G17" s="144">
        <v>31010</v>
      </c>
      <c r="H17" s="142" t="s">
        <v>181</v>
      </c>
      <c r="I17" s="156"/>
    </row>
    <row r="18" spans="1:9" s="134" customFormat="1" ht="12" customHeight="1">
      <c r="A18" s="141">
        <v>30199</v>
      </c>
      <c r="B18" s="142" t="s">
        <v>182</v>
      </c>
      <c r="C18" s="143"/>
      <c r="D18" s="144">
        <v>30214</v>
      </c>
      <c r="E18" s="142" t="s">
        <v>183</v>
      </c>
      <c r="F18" s="143">
        <v>0.1</v>
      </c>
      <c r="G18" s="144">
        <v>31011</v>
      </c>
      <c r="H18" s="142" t="s">
        <v>184</v>
      </c>
      <c r="I18" s="156"/>
    </row>
    <row r="19" spans="1:9" s="134" customFormat="1" ht="12" customHeight="1">
      <c r="A19" s="141">
        <v>303</v>
      </c>
      <c r="B19" s="142" t="s">
        <v>185</v>
      </c>
      <c r="C19" s="143">
        <f>C24+C28+C30</f>
        <v>2.4</v>
      </c>
      <c r="D19" s="144">
        <v>30215</v>
      </c>
      <c r="E19" s="142" t="s">
        <v>186</v>
      </c>
      <c r="F19" s="143"/>
      <c r="G19" s="144">
        <v>31012</v>
      </c>
      <c r="H19" s="142" t="s">
        <v>187</v>
      </c>
      <c r="I19" s="156"/>
    </row>
    <row r="20" spans="1:9" s="134" customFormat="1" ht="12" customHeight="1">
      <c r="A20" s="141">
        <v>30301</v>
      </c>
      <c r="B20" s="142" t="s">
        <v>188</v>
      </c>
      <c r="C20" s="143"/>
      <c r="D20" s="144">
        <v>30216</v>
      </c>
      <c r="E20" s="142" t="s">
        <v>189</v>
      </c>
      <c r="F20" s="143">
        <v>0.16</v>
      </c>
      <c r="G20" s="144">
        <v>31013</v>
      </c>
      <c r="H20" s="142" t="s">
        <v>190</v>
      </c>
      <c r="I20" s="156"/>
    </row>
    <row r="21" spans="1:9" s="134" customFormat="1" ht="12" customHeight="1">
      <c r="A21" s="141">
        <v>30302</v>
      </c>
      <c r="B21" s="142" t="s">
        <v>191</v>
      </c>
      <c r="C21" s="143"/>
      <c r="D21" s="144">
        <v>30217</v>
      </c>
      <c r="E21" s="142" t="s">
        <v>192</v>
      </c>
      <c r="F21" s="143">
        <v>0.13</v>
      </c>
      <c r="G21" s="144">
        <v>31019</v>
      </c>
      <c r="H21" s="142" t="s">
        <v>193</v>
      </c>
      <c r="I21" s="156"/>
    </row>
    <row r="22" spans="1:9" s="134" customFormat="1" ht="12" customHeight="1">
      <c r="A22" s="141">
        <v>30303</v>
      </c>
      <c r="B22" s="142" t="s">
        <v>194</v>
      </c>
      <c r="C22" s="143"/>
      <c r="D22" s="144">
        <v>30218</v>
      </c>
      <c r="E22" s="142" t="s">
        <v>195</v>
      </c>
      <c r="F22" s="143">
        <v>0.12</v>
      </c>
      <c r="G22" s="144">
        <v>31021</v>
      </c>
      <c r="H22" s="142" t="s">
        <v>196</v>
      </c>
      <c r="I22" s="156"/>
    </row>
    <row r="23" spans="1:9" s="134" customFormat="1" ht="12" customHeight="1">
      <c r="A23" s="141">
        <v>30304</v>
      </c>
      <c r="B23" s="142" t="s">
        <v>197</v>
      </c>
      <c r="C23" s="143"/>
      <c r="D23" s="144">
        <v>30224</v>
      </c>
      <c r="E23" s="142" t="s">
        <v>198</v>
      </c>
      <c r="F23" s="143"/>
      <c r="G23" s="144">
        <v>31022</v>
      </c>
      <c r="H23" s="142" t="s">
        <v>199</v>
      </c>
      <c r="I23" s="156"/>
    </row>
    <row r="24" spans="1:9" s="134" customFormat="1" ht="12" customHeight="1">
      <c r="A24" s="141">
        <v>30305</v>
      </c>
      <c r="B24" s="142" t="s">
        <v>200</v>
      </c>
      <c r="C24" s="143">
        <v>0.2</v>
      </c>
      <c r="D24" s="144">
        <v>30225</v>
      </c>
      <c r="E24" s="142" t="s">
        <v>201</v>
      </c>
      <c r="F24" s="143"/>
      <c r="G24" s="144">
        <v>31099</v>
      </c>
      <c r="H24" s="142" t="s">
        <v>202</v>
      </c>
      <c r="I24" s="156"/>
    </row>
    <row r="25" spans="1:9" s="134" customFormat="1" ht="12" customHeight="1">
      <c r="A25" s="141">
        <v>30306</v>
      </c>
      <c r="B25" s="142" t="s">
        <v>203</v>
      </c>
      <c r="C25" s="143"/>
      <c r="D25" s="144">
        <v>30226</v>
      </c>
      <c r="E25" s="142" t="s">
        <v>204</v>
      </c>
      <c r="F25" s="143">
        <v>2.39</v>
      </c>
      <c r="G25" s="144">
        <v>399</v>
      </c>
      <c r="H25" s="142" t="s">
        <v>110</v>
      </c>
      <c r="I25" s="156"/>
    </row>
    <row r="26" spans="1:9" s="134" customFormat="1" ht="12" customHeight="1">
      <c r="A26" s="141">
        <v>30307</v>
      </c>
      <c r="B26" s="142" t="s">
        <v>205</v>
      </c>
      <c r="C26" s="143"/>
      <c r="D26" s="144">
        <v>30227</v>
      </c>
      <c r="E26" s="142" t="s">
        <v>206</v>
      </c>
      <c r="F26" s="143">
        <v>3.71</v>
      </c>
      <c r="G26" s="144">
        <v>39906</v>
      </c>
      <c r="H26" s="142" t="s">
        <v>207</v>
      </c>
      <c r="I26" s="156"/>
    </row>
    <row r="27" spans="1:9" s="134" customFormat="1" ht="12" customHeight="1">
      <c r="A27" s="141">
        <v>30308</v>
      </c>
      <c r="B27" s="142" t="s">
        <v>208</v>
      </c>
      <c r="C27" s="143"/>
      <c r="D27" s="144">
        <v>30228</v>
      </c>
      <c r="E27" s="142" t="s">
        <v>209</v>
      </c>
      <c r="F27" s="143">
        <v>2.72</v>
      </c>
      <c r="G27" s="144">
        <v>39907</v>
      </c>
      <c r="H27" s="142" t="s">
        <v>210</v>
      </c>
      <c r="I27" s="156"/>
    </row>
    <row r="28" spans="1:9" s="134" customFormat="1" ht="12" customHeight="1">
      <c r="A28" s="141">
        <v>30309</v>
      </c>
      <c r="B28" s="142" t="s">
        <v>211</v>
      </c>
      <c r="C28" s="143">
        <v>1.8</v>
      </c>
      <c r="D28" s="144">
        <v>30229</v>
      </c>
      <c r="E28" s="142" t="s">
        <v>212</v>
      </c>
      <c r="F28" s="143"/>
      <c r="G28" s="144">
        <v>39908</v>
      </c>
      <c r="H28" s="142" t="s">
        <v>213</v>
      </c>
      <c r="I28" s="156"/>
    </row>
    <row r="29" spans="1:9" s="134" customFormat="1" ht="12" customHeight="1">
      <c r="A29" s="141">
        <v>30310</v>
      </c>
      <c r="B29" s="142" t="s">
        <v>214</v>
      </c>
      <c r="C29" s="143"/>
      <c r="D29" s="144">
        <v>30231</v>
      </c>
      <c r="E29" s="142" t="s">
        <v>215</v>
      </c>
      <c r="F29" s="143">
        <v>3.44</v>
      </c>
      <c r="G29" s="144">
        <v>39999</v>
      </c>
      <c r="H29" s="142" t="s">
        <v>216</v>
      </c>
      <c r="I29" s="156"/>
    </row>
    <row r="30" spans="1:9" s="134" customFormat="1" ht="12" customHeight="1">
      <c r="A30" s="141">
        <v>30399</v>
      </c>
      <c r="B30" s="142" t="s">
        <v>217</v>
      </c>
      <c r="C30" s="143">
        <v>0.4</v>
      </c>
      <c r="D30" s="144">
        <v>30239</v>
      </c>
      <c r="E30" s="142" t="s">
        <v>218</v>
      </c>
      <c r="F30" s="143">
        <v>0.47</v>
      </c>
      <c r="G30" s="144"/>
      <c r="H30" s="142"/>
      <c r="I30" s="156"/>
    </row>
    <row r="31" spans="1:9" s="134" customFormat="1" ht="12" customHeight="1">
      <c r="A31" s="145"/>
      <c r="B31" s="143"/>
      <c r="C31" s="143"/>
      <c r="D31" s="144">
        <v>30240</v>
      </c>
      <c r="E31" s="142" t="s">
        <v>219</v>
      </c>
      <c r="F31" s="143"/>
      <c r="G31" s="144"/>
      <c r="H31" s="142"/>
      <c r="I31" s="156"/>
    </row>
    <row r="32" spans="1:9" s="134" customFormat="1" ht="12" customHeight="1">
      <c r="A32" s="145"/>
      <c r="B32" s="143"/>
      <c r="C32" s="143"/>
      <c r="D32" s="144">
        <v>30299</v>
      </c>
      <c r="E32" s="142" t="s">
        <v>220</v>
      </c>
      <c r="F32" s="143">
        <v>5.47</v>
      </c>
      <c r="G32" s="144"/>
      <c r="H32" s="142"/>
      <c r="I32" s="156"/>
    </row>
    <row r="33" spans="1:9" s="134" customFormat="1" ht="12" customHeight="1">
      <c r="A33" s="146"/>
      <c r="B33" s="147"/>
      <c r="C33" s="143"/>
      <c r="D33" s="144"/>
      <c r="E33" s="142"/>
      <c r="F33" s="143"/>
      <c r="G33" s="148"/>
      <c r="H33" s="148"/>
      <c r="I33" s="156"/>
    </row>
    <row r="34" spans="1:9" s="134" customFormat="1" ht="12" customHeight="1">
      <c r="A34" s="149" t="s">
        <v>221</v>
      </c>
      <c r="B34" s="150"/>
      <c r="C34" s="151">
        <f>C19+C5</f>
        <v>419.0299999999999</v>
      </c>
      <c r="D34" s="150" t="s">
        <v>222</v>
      </c>
      <c r="E34" s="150"/>
      <c r="F34" s="150"/>
      <c r="G34" s="150"/>
      <c r="H34" s="150"/>
      <c r="I34" s="157">
        <f>F5</f>
        <v>83.64999999999998</v>
      </c>
    </row>
    <row r="35" spans="1:9" ht="19.5" customHeight="1">
      <c r="A35" s="152" t="s">
        <v>223</v>
      </c>
      <c r="B35" s="152"/>
      <c r="C35" s="152"/>
      <c r="D35" s="152"/>
      <c r="E35" s="152"/>
      <c r="F35" s="152"/>
      <c r="G35" s="152"/>
      <c r="H35" s="152"/>
      <c r="I35" s="152"/>
    </row>
  </sheetData>
  <sheetProtection/>
  <mergeCells count="5">
    <mergeCell ref="A1:I1"/>
    <mergeCell ref="A33:B33"/>
    <mergeCell ref="A34:B34"/>
    <mergeCell ref="D34:H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16" sqref="K16"/>
    </sheetView>
  </sheetViews>
  <sheetFormatPr defaultColWidth="9.00390625" defaultRowHeight="14.25"/>
  <cols>
    <col min="1" max="12" width="10.125" style="57" customWidth="1"/>
    <col min="13" max="16384" width="9.00390625" style="57" customWidth="1"/>
  </cols>
  <sheetData>
    <row r="1" spans="1:12" s="53" customFormat="1" ht="30" customHeight="1">
      <c r="A1" s="107" t="s">
        <v>224</v>
      </c>
      <c r="B1" s="107"/>
      <c r="C1" s="107"/>
      <c r="D1" s="107"/>
      <c r="E1" s="107"/>
      <c r="F1" s="107"/>
      <c r="G1" s="107"/>
      <c r="H1" s="107"/>
      <c r="I1" s="107"/>
      <c r="J1" s="107"/>
      <c r="K1" s="107"/>
      <c r="L1" s="107"/>
    </row>
    <row r="2" s="54" customFormat="1" ht="10.5" customHeight="1">
      <c r="L2" s="98" t="s">
        <v>225</v>
      </c>
    </row>
    <row r="3" spans="1:12" s="54" customFormat="1" ht="15" customHeight="1">
      <c r="A3" s="61" t="s">
        <v>3</v>
      </c>
      <c r="B3" s="63"/>
      <c r="C3" s="63"/>
      <c r="D3" s="63"/>
      <c r="E3" s="63"/>
      <c r="F3" s="63"/>
      <c r="G3" s="63"/>
      <c r="H3" s="63"/>
      <c r="I3" s="63"/>
      <c r="J3" s="63"/>
      <c r="K3" s="64"/>
      <c r="L3" s="98" t="s">
        <v>226</v>
      </c>
    </row>
    <row r="4" spans="1:12" s="55" customFormat="1" ht="27.75" customHeight="1">
      <c r="A4" s="108" t="s">
        <v>227</v>
      </c>
      <c r="B4" s="109"/>
      <c r="C4" s="109"/>
      <c r="D4" s="109"/>
      <c r="E4" s="109"/>
      <c r="F4" s="110"/>
      <c r="G4" s="111" t="s">
        <v>9</v>
      </c>
      <c r="H4" s="109"/>
      <c r="I4" s="109"/>
      <c r="J4" s="109"/>
      <c r="K4" s="109"/>
      <c r="L4" s="126"/>
    </row>
    <row r="5" spans="1:12" s="55" customFormat="1" ht="30" customHeight="1">
      <c r="A5" s="112" t="s">
        <v>85</v>
      </c>
      <c r="B5" s="113" t="s">
        <v>228</v>
      </c>
      <c r="C5" s="114" t="s">
        <v>229</v>
      </c>
      <c r="D5" s="115"/>
      <c r="E5" s="116"/>
      <c r="F5" s="117" t="s">
        <v>230</v>
      </c>
      <c r="G5" s="118" t="s">
        <v>85</v>
      </c>
      <c r="H5" s="113" t="s">
        <v>228</v>
      </c>
      <c r="I5" s="114" t="s">
        <v>229</v>
      </c>
      <c r="J5" s="115"/>
      <c r="K5" s="116"/>
      <c r="L5" s="127" t="s">
        <v>230</v>
      </c>
    </row>
    <row r="6" spans="1:12" s="55" customFormat="1" ht="30" customHeight="1">
      <c r="A6" s="119"/>
      <c r="B6" s="120"/>
      <c r="C6" s="120" t="s">
        <v>231</v>
      </c>
      <c r="D6" s="120" t="s">
        <v>232</v>
      </c>
      <c r="E6" s="120" t="s">
        <v>233</v>
      </c>
      <c r="F6" s="117"/>
      <c r="G6" s="121"/>
      <c r="H6" s="120"/>
      <c r="I6" s="120" t="s">
        <v>231</v>
      </c>
      <c r="J6" s="120" t="s">
        <v>232</v>
      </c>
      <c r="K6" s="120" t="s">
        <v>233</v>
      </c>
      <c r="L6" s="128"/>
    </row>
    <row r="7" spans="1:12" s="55" customFormat="1" ht="27.75" customHeight="1">
      <c r="A7" s="122">
        <v>1</v>
      </c>
      <c r="B7" s="123">
        <v>2</v>
      </c>
      <c r="C7" s="123">
        <v>3</v>
      </c>
      <c r="D7" s="123">
        <v>4</v>
      </c>
      <c r="E7" s="123">
        <v>5</v>
      </c>
      <c r="F7" s="123">
        <v>6</v>
      </c>
      <c r="G7" s="123">
        <v>7</v>
      </c>
      <c r="H7" s="123">
        <v>8</v>
      </c>
      <c r="I7" s="123">
        <v>9</v>
      </c>
      <c r="J7" s="123">
        <v>10</v>
      </c>
      <c r="K7" s="123">
        <v>11</v>
      </c>
      <c r="L7" s="129">
        <v>12</v>
      </c>
    </row>
    <row r="8" spans="1:12" s="56" customFormat="1" ht="42.75" customHeight="1">
      <c r="A8" s="124">
        <f>E8+F8</f>
        <v>4.23</v>
      </c>
      <c r="B8" s="125"/>
      <c r="C8" s="125">
        <v>3.6</v>
      </c>
      <c r="D8" s="125"/>
      <c r="E8" s="125">
        <v>3.6</v>
      </c>
      <c r="F8" s="125">
        <v>0.63</v>
      </c>
      <c r="G8" s="125">
        <f>K8+L8</f>
        <v>14.91</v>
      </c>
      <c r="H8" s="125"/>
      <c r="I8" s="125">
        <v>14.78</v>
      </c>
      <c r="J8" s="125"/>
      <c r="K8" s="130">
        <v>14.78</v>
      </c>
      <c r="L8" s="131">
        <v>0.13</v>
      </c>
    </row>
    <row r="9" spans="1:12" ht="45" customHeight="1">
      <c r="A9" s="95" t="s">
        <v>234</v>
      </c>
      <c r="B9" s="96"/>
      <c r="C9" s="96"/>
      <c r="D9" s="96"/>
      <c r="E9" s="96"/>
      <c r="F9" s="96"/>
      <c r="G9" s="96"/>
      <c r="H9" s="96"/>
      <c r="I9" s="96"/>
      <c r="J9" s="96"/>
      <c r="K9" s="96"/>
      <c r="L9" s="9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20"/>
  <sheetViews>
    <sheetView workbookViewId="0" topLeftCell="A1">
      <selection activeCell="H19" sqref="H19"/>
    </sheetView>
  </sheetViews>
  <sheetFormatPr defaultColWidth="9.00390625" defaultRowHeight="14.25"/>
  <cols>
    <col min="1" max="1" width="10.50390625" style="57" customWidth="1"/>
    <col min="2" max="2" width="17.125" style="57" customWidth="1"/>
    <col min="3" max="3" width="13.125" style="57" customWidth="1"/>
    <col min="4" max="4" width="10.875" style="57" customWidth="1"/>
    <col min="5" max="5" width="10.25390625" style="57" customWidth="1"/>
    <col min="6" max="6" width="11.625" style="57" customWidth="1"/>
    <col min="7" max="8" width="11.125" style="57" customWidth="1"/>
    <col min="9" max="16384" width="9.00390625" style="57" customWidth="1"/>
  </cols>
  <sheetData>
    <row r="1" spans="1:10" s="53" customFormat="1" ht="30" customHeight="1">
      <c r="A1" s="58" t="s">
        <v>235</v>
      </c>
      <c r="B1" s="58"/>
      <c r="C1" s="58"/>
      <c r="D1" s="58"/>
      <c r="E1" s="58"/>
      <c r="F1" s="58"/>
      <c r="G1" s="58"/>
      <c r="H1" s="58"/>
      <c r="I1" s="58"/>
      <c r="J1" s="58"/>
    </row>
    <row r="2" spans="1:10" s="54" customFormat="1" ht="10.5" customHeight="1">
      <c r="A2" s="59"/>
      <c r="B2" s="59"/>
      <c r="C2" s="60"/>
      <c r="D2" s="60"/>
      <c r="E2" s="60"/>
      <c r="F2" s="60"/>
      <c r="J2" s="98" t="s">
        <v>236</v>
      </c>
    </row>
    <row r="3" spans="1:10" s="54" customFormat="1" ht="15" customHeight="1">
      <c r="A3" s="61" t="s">
        <v>3</v>
      </c>
      <c r="B3" s="62"/>
      <c r="C3" s="63"/>
      <c r="D3" s="63"/>
      <c r="E3" s="63"/>
      <c r="F3" s="63"/>
      <c r="G3" s="64"/>
      <c r="H3" s="64"/>
      <c r="I3" s="64"/>
      <c r="J3" s="98" t="s">
        <v>237</v>
      </c>
    </row>
    <row r="4" spans="1:10" s="55" customFormat="1" ht="20.25" customHeight="1">
      <c r="A4" s="65" t="s">
        <v>138</v>
      </c>
      <c r="B4" s="66"/>
      <c r="C4" s="67" t="s">
        <v>238</v>
      </c>
      <c r="D4" s="68" t="s">
        <v>239</v>
      </c>
      <c r="E4" s="69" t="s">
        <v>240</v>
      </c>
      <c r="F4" s="70"/>
      <c r="G4" s="70"/>
      <c r="H4" s="70"/>
      <c r="I4" s="70"/>
      <c r="J4" s="99" t="s">
        <v>241</v>
      </c>
    </row>
    <row r="5" spans="1:10" s="55" customFormat="1" ht="27" customHeight="1">
      <c r="A5" s="71" t="s">
        <v>82</v>
      </c>
      <c r="B5" s="72" t="s">
        <v>83</v>
      </c>
      <c r="C5" s="73"/>
      <c r="D5" s="74"/>
      <c r="E5" s="74" t="s">
        <v>231</v>
      </c>
      <c r="F5" s="75" t="s">
        <v>139</v>
      </c>
      <c r="G5" s="75"/>
      <c r="H5" s="75"/>
      <c r="I5" s="73" t="s">
        <v>117</v>
      </c>
      <c r="J5" s="100"/>
    </row>
    <row r="6" spans="1:10" s="55" customFormat="1" ht="18" customHeight="1">
      <c r="A6" s="71"/>
      <c r="B6" s="72"/>
      <c r="C6" s="73"/>
      <c r="D6" s="74"/>
      <c r="E6" s="74"/>
      <c r="F6" s="75"/>
      <c r="G6" s="75"/>
      <c r="H6" s="75"/>
      <c r="I6" s="73"/>
      <c r="J6" s="100"/>
    </row>
    <row r="7" spans="1:10" s="55" customFormat="1" ht="22.5" customHeight="1">
      <c r="A7" s="71"/>
      <c r="B7" s="72"/>
      <c r="C7" s="76"/>
      <c r="D7" s="77"/>
      <c r="E7" s="77"/>
      <c r="F7" s="75" t="s">
        <v>85</v>
      </c>
      <c r="G7" s="75" t="s">
        <v>121</v>
      </c>
      <c r="H7" s="75" t="s">
        <v>122</v>
      </c>
      <c r="I7" s="76"/>
      <c r="J7" s="101"/>
    </row>
    <row r="8" spans="1:10" s="55" customFormat="1" ht="22.5" customHeight="1">
      <c r="A8" s="78" t="s">
        <v>84</v>
      </c>
      <c r="B8" s="79"/>
      <c r="C8" s="72">
        <v>1</v>
      </c>
      <c r="D8" s="72">
        <v>2</v>
      </c>
      <c r="E8" s="72">
        <v>3</v>
      </c>
      <c r="F8" s="80">
        <v>4</v>
      </c>
      <c r="G8" s="81"/>
      <c r="H8" s="81"/>
      <c r="I8" s="102">
        <v>5</v>
      </c>
      <c r="J8" s="103">
        <v>6</v>
      </c>
    </row>
    <row r="9" spans="1:10" s="55" customFormat="1" ht="22.5" customHeight="1">
      <c r="A9" s="82" t="s">
        <v>85</v>
      </c>
      <c r="B9" s="83"/>
      <c r="C9" s="84">
        <v>428.19</v>
      </c>
      <c r="D9" s="84">
        <v>102</v>
      </c>
      <c r="E9" s="84"/>
      <c r="F9" s="84"/>
      <c r="G9" s="85"/>
      <c r="H9" s="85"/>
      <c r="I9" s="85">
        <v>408.46</v>
      </c>
      <c r="J9" s="104"/>
    </row>
    <row r="10" spans="1:10" s="56" customFormat="1" ht="22.5" customHeight="1">
      <c r="A10" s="86">
        <v>229</v>
      </c>
      <c r="B10" s="87" t="s">
        <v>110</v>
      </c>
      <c r="C10" s="84">
        <v>428.19</v>
      </c>
      <c r="D10" s="84">
        <v>102</v>
      </c>
      <c r="E10" s="84"/>
      <c r="F10" s="84"/>
      <c r="G10" s="85"/>
      <c r="H10" s="85"/>
      <c r="I10" s="85">
        <v>408.46</v>
      </c>
      <c r="J10" s="105"/>
    </row>
    <row r="11" spans="1:10" s="56" customFormat="1" ht="22.5" customHeight="1">
      <c r="A11" s="86">
        <v>22960</v>
      </c>
      <c r="B11" s="87" t="s">
        <v>111</v>
      </c>
      <c r="C11" s="84">
        <v>428.19</v>
      </c>
      <c r="D11" s="84">
        <v>102</v>
      </c>
      <c r="E11" s="84"/>
      <c r="F11" s="84"/>
      <c r="G11" s="85"/>
      <c r="H11" s="85"/>
      <c r="I11" s="85">
        <v>408.46</v>
      </c>
      <c r="J11" s="105"/>
    </row>
    <row r="12" spans="1:10" s="56" customFormat="1" ht="22.5" customHeight="1">
      <c r="A12" s="86">
        <v>2296006</v>
      </c>
      <c r="B12" s="87" t="s">
        <v>112</v>
      </c>
      <c r="C12" s="84">
        <v>428.19</v>
      </c>
      <c r="D12" s="84">
        <v>102</v>
      </c>
      <c r="E12" s="84"/>
      <c r="F12" s="84"/>
      <c r="G12" s="85"/>
      <c r="H12" s="85"/>
      <c r="I12" s="85">
        <v>408.46</v>
      </c>
      <c r="J12" s="105"/>
    </row>
    <row r="13" spans="1:10" s="56" customFormat="1" ht="22.5" customHeight="1">
      <c r="A13" s="71"/>
      <c r="B13" s="88"/>
      <c r="C13" s="89"/>
      <c r="D13" s="89"/>
      <c r="E13" s="89"/>
      <c r="F13" s="89"/>
      <c r="G13" s="90"/>
      <c r="H13" s="90"/>
      <c r="I13" s="90"/>
      <c r="J13" s="105"/>
    </row>
    <row r="14" spans="1:10" s="56" customFormat="1" ht="22.5" customHeight="1">
      <c r="A14" s="71"/>
      <c r="B14" s="88"/>
      <c r="C14" s="89"/>
      <c r="D14" s="89"/>
      <c r="E14" s="89"/>
      <c r="F14" s="89"/>
      <c r="G14" s="90"/>
      <c r="H14" s="90"/>
      <c r="I14" s="90"/>
      <c r="J14" s="105"/>
    </row>
    <row r="15" spans="1:10" s="56" customFormat="1" ht="22.5" customHeight="1">
      <c r="A15" s="91"/>
      <c r="B15" s="92"/>
      <c r="C15" s="93"/>
      <c r="D15" s="93"/>
      <c r="E15" s="93"/>
      <c r="F15" s="93"/>
      <c r="G15" s="94"/>
      <c r="H15" s="94"/>
      <c r="I15" s="94"/>
      <c r="J15" s="106"/>
    </row>
    <row r="16" spans="1:10" ht="32.25" customHeight="1">
      <c r="A16" s="95" t="s">
        <v>242</v>
      </c>
      <c r="B16" s="96"/>
      <c r="C16" s="96"/>
      <c r="D16" s="96"/>
      <c r="E16" s="96"/>
      <c r="F16" s="96"/>
      <c r="G16" s="96"/>
      <c r="H16" s="96"/>
      <c r="I16" s="96"/>
      <c r="J16" s="96"/>
    </row>
    <row r="17" ht="14.25">
      <c r="A17" s="97"/>
    </row>
    <row r="18" ht="14.25">
      <c r="A18" s="97"/>
    </row>
    <row r="19" ht="14.25">
      <c r="A19" s="97"/>
    </row>
    <row r="20" ht="14.25">
      <c r="A20" s="97"/>
    </row>
  </sheetData>
  <sheetProtection/>
  <mergeCells count="15">
    <mergeCell ref="A1:J1"/>
    <mergeCell ref="A4:B4"/>
    <mergeCell ref="E4:I4"/>
    <mergeCell ref="A8:B8"/>
    <mergeCell ref="F8:H8"/>
    <mergeCell ref="A9:B9"/>
    <mergeCell ref="A16:J16"/>
    <mergeCell ref="A5:A7"/>
    <mergeCell ref="B5:B7"/>
    <mergeCell ref="C4:C7"/>
    <mergeCell ref="D4:D7"/>
    <mergeCell ref="E5:E7"/>
    <mergeCell ref="I5:I7"/>
    <mergeCell ref="J4:J7"/>
    <mergeCell ref="F5:H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23"/>
  <sheetViews>
    <sheetView workbookViewId="0" topLeftCell="A1">
      <selection activeCell="N16" sqref="N16"/>
    </sheetView>
  </sheetViews>
  <sheetFormatPr defaultColWidth="9.00390625" defaultRowHeight="14.25"/>
  <cols>
    <col min="1" max="1" width="5.375" style="2" customWidth="1"/>
    <col min="2" max="2" width="8.625" style="2" customWidth="1"/>
    <col min="3" max="3" width="10.625" style="2" customWidth="1"/>
    <col min="4" max="4" width="6.375" style="2" customWidth="1"/>
    <col min="5" max="5" width="11.375" style="2" customWidth="1"/>
    <col min="6" max="6" width="10.875" style="2" customWidth="1"/>
    <col min="7" max="7" width="11.00390625" style="2" customWidth="1"/>
    <col min="8" max="8" width="6.00390625" style="2" customWidth="1"/>
    <col min="9" max="9" width="7.125" style="2" customWidth="1"/>
    <col min="10" max="10" width="12.375" style="2" customWidth="1"/>
    <col min="11" max="16384" width="9.00390625" style="2" customWidth="1"/>
  </cols>
  <sheetData>
    <row r="1" spans="1:12" s="1" customFormat="1" ht="18.75" customHeight="1">
      <c r="A1" s="3" t="s">
        <v>243</v>
      </c>
      <c r="B1" s="4"/>
      <c r="C1" s="5"/>
      <c r="D1" s="5"/>
      <c r="E1" s="5"/>
      <c r="F1" s="5"/>
      <c r="G1" s="5"/>
      <c r="H1" s="5"/>
      <c r="I1" s="5"/>
      <c r="J1" s="5"/>
      <c r="K1" s="5"/>
      <c r="L1" s="5"/>
    </row>
    <row r="2" spans="1:10" ht="30.75" customHeight="1">
      <c r="A2" s="6" t="s">
        <v>244</v>
      </c>
      <c r="B2" s="6"/>
      <c r="C2" s="6"/>
      <c r="D2" s="6"/>
      <c r="E2" s="6"/>
      <c r="F2" s="6"/>
      <c r="G2" s="6"/>
      <c r="H2" s="6"/>
      <c r="I2" s="6"/>
      <c r="J2" s="6"/>
    </row>
    <row r="3" spans="1:10" ht="21" customHeight="1">
      <c r="A3" s="7" t="s">
        <v>245</v>
      </c>
      <c r="B3" s="7"/>
      <c r="C3" s="7"/>
      <c r="D3" s="7"/>
      <c r="E3" s="7"/>
      <c r="F3" s="7"/>
      <c r="G3" s="7"/>
      <c r="H3" s="7"/>
      <c r="I3" s="7"/>
      <c r="J3" s="7"/>
    </row>
    <row r="4" spans="1:10" ht="18" customHeight="1">
      <c r="A4" s="8" t="s">
        <v>246</v>
      </c>
      <c r="B4" s="9"/>
      <c r="C4" s="10" t="s">
        <v>247</v>
      </c>
      <c r="D4" s="11"/>
      <c r="E4" s="11"/>
      <c r="F4" s="11"/>
      <c r="G4" s="11"/>
      <c r="H4" s="11"/>
      <c r="I4" s="11"/>
      <c r="J4" s="45"/>
    </row>
    <row r="5" spans="1:10" ht="18" customHeight="1">
      <c r="A5" s="12" t="s">
        <v>248</v>
      </c>
      <c r="B5" s="13"/>
      <c r="C5" s="14" t="s">
        <v>249</v>
      </c>
      <c r="D5" s="15"/>
      <c r="E5" s="13"/>
      <c r="F5" s="16" t="s">
        <v>250</v>
      </c>
      <c r="G5" s="14" t="s">
        <v>251</v>
      </c>
      <c r="H5" s="15"/>
      <c r="I5" s="15"/>
      <c r="J5" s="46"/>
    </row>
    <row r="6" spans="1:10" ht="21" customHeight="1">
      <c r="A6" s="17" t="s">
        <v>252</v>
      </c>
      <c r="B6" s="18"/>
      <c r="C6" s="19"/>
      <c r="D6" s="13"/>
      <c r="E6" s="16" t="s">
        <v>253</v>
      </c>
      <c r="F6" s="16" t="s">
        <v>254</v>
      </c>
      <c r="G6" s="16" t="s">
        <v>255</v>
      </c>
      <c r="H6" s="16" t="s">
        <v>256</v>
      </c>
      <c r="I6" s="16" t="s">
        <v>257</v>
      </c>
      <c r="J6" s="47" t="s">
        <v>258</v>
      </c>
    </row>
    <row r="7" spans="1:10" ht="21" customHeight="1">
      <c r="A7" s="20"/>
      <c r="B7" s="21"/>
      <c r="C7" s="14" t="s">
        <v>259</v>
      </c>
      <c r="D7" s="13"/>
      <c r="E7" s="22">
        <v>100</v>
      </c>
      <c r="F7" s="22">
        <v>100</v>
      </c>
      <c r="G7" s="22">
        <v>100</v>
      </c>
      <c r="H7" s="23">
        <v>10</v>
      </c>
      <c r="I7" s="39">
        <v>1</v>
      </c>
      <c r="J7" s="48">
        <v>10</v>
      </c>
    </row>
    <row r="8" spans="1:10" ht="21" customHeight="1">
      <c r="A8" s="20"/>
      <c r="B8" s="21"/>
      <c r="C8" s="14" t="s">
        <v>260</v>
      </c>
      <c r="D8" s="13"/>
      <c r="E8" s="22">
        <v>100</v>
      </c>
      <c r="F8" s="22">
        <v>100</v>
      </c>
      <c r="G8" s="22">
        <v>100</v>
      </c>
      <c r="H8" s="16" t="s">
        <v>261</v>
      </c>
      <c r="I8" s="39">
        <v>1</v>
      </c>
      <c r="J8" s="47" t="s">
        <v>261</v>
      </c>
    </row>
    <row r="9" spans="1:10" ht="21" customHeight="1">
      <c r="A9" s="20"/>
      <c r="B9" s="21"/>
      <c r="C9" s="24" t="s">
        <v>262</v>
      </c>
      <c r="D9" s="25"/>
      <c r="E9" s="22"/>
      <c r="F9" s="22"/>
      <c r="G9" s="22"/>
      <c r="H9" s="16" t="s">
        <v>261</v>
      </c>
      <c r="I9" s="22"/>
      <c r="J9" s="47" t="s">
        <v>261</v>
      </c>
    </row>
    <row r="10" spans="1:10" ht="21" customHeight="1">
      <c r="A10" s="26"/>
      <c r="B10" s="27"/>
      <c r="C10" s="14" t="s">
        <v>263</v>
      </c>
      <c r="D10" s="13"/>
      <c r="E10" s="22"/>
      <c r="F10" s="22"/>
      <c r="G10" s="22"/>
      <c r="H10" s="16" t="s">
        <v>261</v>
      </c>
      <c r="I10" s="22"/>
      <c r="J10" s="47" t="s">
        <v>261</v>
      </c>
    </row>
    <row r="11" spans="1:10" ht="21" customHeight="1">
      <c r="A11" s="28" t="s">
        <v>264</v>
      </c>
      <c r="B11" s="14" t="s">
        <v>265</v>
      </c>
      <c r="C11" s="15"/>
      <c r="D11" s="15"/>
      <c r="E11" s="15"/>
      <c r="F11" s="13"/>
      <c r="G11" s="14" t="s">
        <v>266</v>
      </c>
      <c r="H11" s="15"/>
      <c r="I11" s="15"/>
      <c r="J11" s="46"/>
    </row>
    <row r="12" spans="1:10" ht="59.25" customHeight="1">
      <c r="A12" s="29"/>
      <c r="B12" s="30" t="s">
        <v>267</v>
      </c>
      <c r="C12" s="31"/>
      <c r="D12" s="31"/>
      <c r="E12" s="31"/>
      <c r="F12" s="32"/>
      <c r="G12" s="19" t="s">
        <v>268</v>
      </c>
      <c r="H12" s="15"/>
      <c r="I12" s="15"/>
      <c r="J12" s="46"/>
    </row>
    <row r="13" spans="1:10" ht="48" customHeight="1">
      <c r="A13" s="28" t="s">
        <v>269</v>
      </c>
      <c r="B13" s="33" t="s">
        <v>270</v>
      </c>
      <c r="C13" s="16" t="s">
        <v>271</v>
      </c>
      <c r="D13" s="14" t="s">
        <v>272</v>
      </c>
      <c r="E13" s="13"/>
      <c r="F13" s="34" t="s">
        <v>273</v>
      </c>
      <c r="G13" s="34" t="s">
        <v>274</v>
      </c>
      <c r="H13" s="16" t="s">
        <v>256</v>
      </c>
      <c r="I13" s="16" t="s">
        <v>258</v>
      </c>
      <c r="J13" s="49" t="s">
        <v>275</v>
      </c>
    </row>
    <row r="14" spans="1:10" ht="36.75" customHeight="1">
      <c r="A14" s="35"/>
      <c r="B14" s="36" t="s">
        <v>276</v>
      </c>
      <c r="C14" s="36" t="s">
        <v>277</v>
      </c>
      <c r="D14" s="30" t="s">
        <v>278</v>
      </c>
      <c r="E14" s="37"/>
      <c r="F14" s="22">
        <v>941</v>
      </c>
      <c r="G14" s="22">
        <v>941</v>
      </c>
      <c r="H14" s="23">
        <v>10</v>
      </c>
      <c r="I14" s="23">
        <v>10</v>
      </c>
      <c r="J14" s="50"/>
    </row>
    <row r="15" spans="1:10" ht="36.75" customHeight="1">
      <c r="A15" s="35"/>
      <c r="B15" s="38"/>
      <c r="C15" s="36" t="s">
        <v>279</v>
      </c>
      <c r="D15" s="30" t="s">
        <v>280</v>
      </c>
      <c r="E15" s="37"/>
      <c r="F15" s="39">
        <v>1</v>
      </c>
      <c r="G15" s="39">
        <v>1</v>
      </c>
      <c r="H15" s="23">
        <v>10</v>
      </c>
      <c r="I15" s="23">
        <v>10</v>
      </c>
      <c r="J15" s="50"/>
    </row>
    <row r="16" spans="1:10" ht="36.75" customHeight="1">
      <c r="A16" s="35"/>
      <c r="B16" s="38"/>
      <c r="C16" s="36" t="s">
        <v>281</v>
      </c>
      <c r="D16" s="30" t="s">
        <v>282</v>
      </c>
      <c r="E16" s="37"/>
      <c r="F16" s="39">
        <v>1</v>
      </c>
      <c r="G16" s="39">
        <v>1</v>
      </c>
      <c r="H16" s="23">
        <v>10</v>
      </c>
      <c r="I16" s="23">
        <v>10</v>
      </c>
      <c r="J16" s="50"/>
    </row>
    <row r="17" spans="1:10" ht="36.75" customHeight="1">
      <c r="A17" s="35"/>
      <c r="B17" s="38"/>
      <c r="C17" s="36" t="s">
        <v>283</v>
      </c>
      <c r="D17" s="30" t="s">
        <v>284</v>
      </c>
      <c r="E17" s="37"/>
      <c r="F17" s="22">
        <v>100</v>
      </c>
      <c r="G17" s="22">
        <v>100</v>
      </c>
      <c r="H17" s="23">
        <v>10</v>
      </c>
      <c r="I17" s="23">
        <v>10</v>
      </c>
      <c r="J17" s="50"/>
    </row>
    <row r="18" spans="1:10" ht="36.75" customHeight="1">
      <c r="A18" s="35"/>
      <c r="B18" s="36" t="s">
        <v>285</v>
      </c>
      <c r="C18" s="40" t="s">
        <v>286</v>
      </c>
      <c r="D18" s="30" t="s">
        <v>287</v>
      </c>
      <c r="E18" s="37"/>
      <c r="F18" s="22"/>
      <c r="G18" s="22"/>
      <c r="H18" s="23"/>
      <c r="I18" s="23"/>
      <c r="J18" s="50"/>
    </row>
    <row r="19" spans="1:10" ht="36.75" customHeight="1">
      <c r="A19" s="35"/>
      <c r="B19" s="38"/>
      <c r="C19" s="40" t="s">
        <v>288</v>
      </c>
      <c r="D19" s="30" t="s">
        <v>289</v>
      </c>
      <c r="E19" s="37"/>
      <c r="F19" s="22">
        <v>20</v>
      </c>
      <c r="G19" s="22">
        <v>20</v>
      </c>
      <c r="H19" s="23">
        <v>20</v>
      </c>
      <c r="I19" s="23">
        <v>20</v>
      </c>
      <c r="J19" s="50"/>
    </row>
    <row r="20" spans="1:10" ht="36.75" customHeight="1">
      <c r="A20" s="35"/>
      <c r="B20" s="38"/>
      <c r="C20" s="40" t="s">
        <v>290</v>
      </c>
      <c r="D20" s="30" t="s">
        <v>291</v>
      </c>
      <c r="E20" s="37"/>
      <c r="F20" s="22"/>
      <c r="G20" s="22"/>
      <c r="H20" s="23"/>
      <c r="I20" s="23"/>
      <c r="J20" s="50"/>
    </row>
    <row r="21" spans="1:10" ht="36.75" customHeight="1">
      <c r="A21" s="35"/>
      <c r="B21" s="38"/>
      <c r="C21" s="40" t="s">
        <v>292</v>
      </c>
      <c r="D21" s="30" t="s">
        <v>293</v>
      </c>
      <c r="E21" s="37"/>
      <c r="F21" s="22">
        <v>20</v>
      </c>
      <c r="G21" s="22">
        <v>20</v>
      </c>
      <c r="H21" s="23">
        <v>20</v>
      </c>
      <c r="I21" s="23">
        <v>20</v>
      </c>
      <c r="J21" s="50"/>
    </row>
    <row r="22" spans="1:10" ht="49.5" customHeight="1">
      <c r="A22" s="35"/>
      <c r="B22" s="40" t="s">
        <v>294</v>
      </c>
      <c r="C22" s="40" t="s">
        <v>295</v>
      </c>
      <c r="D22" s="30" t="s">
        <v>296</v>
      </c>
      <c r="E22" s="37"/>
      <c r="F22" s="22">
        <v>20</v>
      </c>
      <c r="G22" s="22">
        <v>20</v>
      </c>
      <c r="H22" s="23">
        <v>20</v>
      </c>
      <c r="I22" s="23">
        <v>18</v>
      </c>
      <c r="J22" s="51" t="s">
        <v>297</v>
      </c>
    </row>
    <row r="23" spans="1:10" ht="24" customHeight="1">
      <c r="A23" s="41" t="s">
        <v>298</v>
      </c>
      <c r="B23" s="42"/>
      <c r="C23" s="42"/>
      <c r="D23" s="42"/>
      <c r="E23" s="42"/>
      <c r="F23" s="42"/>
      <c r="G23" s="43"/>
      <c r="H23" s="44">
        <v>100</v>
      </c>
      <c r="I23" s="44">
        <v>98</v>
      </c>
      <c r="J23" s="52"/>
    </row>
  </sheetData>
  <sheetProtection/>
  <mergeCells count="32">
    <mergeCell ref="A2:J2"/>
    <mergeCell ref="A3:J3"/>
    <mergeCell ref="A4:B4"/>
    <mergeCell ref="C4:J4"/>
    <mergeCell ref="A5:B5"/>
    <mergeCell ref="C5:E5"/>
    <mergeCell ref="G5:J5"/>
    <mergeCell ref="C6:D6"/>
    <mergeCell ref="C7:D7"/>
    <mergeCell ref="C8:D8"/>
    <mergeCell ref="C9:D9"/>
    <mergeCell ref="C10:D10"/>
    <mergeCell ref="B11:F11"/>
    <mergeCell ref="G11:J11"/>
    <mergeCell ref="B12:F12"/>
    <mergeCell ref="G12:J12"/>
    <mergeCell ref="D13:E13"/>
    <mergeCell ref="D14:E14"/>
    <mergeCell ref="D15:E15"/>
    <mergeCell ref="D16:E16"/>
    <mergeCell ref="D17:E17"/>
    <mergeCell ref="D18:E18"/>
    <mergeCell ref="D19:E19"/>
    <mergeCell ref="D20:E20"/>
    <mergeCell ref="D21:E21"/>
    <mergeCell ref="D22:E22"/>
    <mergeCell ref="A23:G23"/>
    <mergeCell ref="A11:A12"/>
    <mergeCell ref="A13:A22"/>
    <mergeCell ref="B14:B17"/>
    <mergeCell ref="B18:B21"/>
    <mergeCell ref="A6:B10"/>
  </mergeCells>
  <printOptions/>
  <pageMargins left="0.7" right="0.7" top="0.75" bottom="0.75" header="0.3" footer="0.3"/>
  <pageSetup fitToHeight="0" fitToWidth="1" horizontalDpi="600" verticalDpi="600" orientation="portrait" paperSize="9" scale="9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2020-08-05T00:36:25Z</cp:lastPrinted>
  <dcterms:created xsi:type="dcterms:W3CDTF">2011-12-26T04:36:18Z</dcterms:created>
  <dcterms:modified xsi:type="dcterms:W3CDTF">2020-08-27T02:42:14Z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